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课程设置及学时分配表(五年制)" sheetId="1" r:id="rId1"/>
    <sheet name="实践环节安排表(五年制)" sheetId="2" r:id="rId2"/>
    <sheet name="导学图" sheetId="3" r:id="rId3"/>
  </sheets>
  <definedNames>
    <definedName name="_xlnm.Print_Area" localSheetId="0">'课程设置及学时分配表(五年制)'!$A$1:$V$96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0" authorId="0">
      <text>
        <r>
          <rPr>
            <sz val="9"/>
            <rFont val="宋体"/>
            <family val="0"/>
          </rPr>
          <t>指定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个语种的程序设计课写在必修模块，若两种语种供学生选择写入选修模块</t>
        </r>
        <r>
          <rPr>
            <sz val="9"/>
            <rFont val="Tahoma"/>
            <family val="2"/>
          </rPr>
          <t xml:space="preserve">
</t>
        </r>
      </text>
    </comment>
    <comment ref="V19" authorId="0">
      <text>
        <r>
          <rPr>
            <b/>
            <sz val="9"/>
            <rFont val="宋体"/>
            <family val="0"/>
          </rPr>
          <t>该栏目按照专业不同只选择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宋体"/>
            <family val="0"/>
          </rPr>
          <t>类或者</t>
        </r>
        <r>
          <rPr>
            <b/>
            <sz val="9"/>
            <rFont val="Tahoma"/>
            <family val="2"/>
          </rPr>
          <t>5</t>
        </r>
        <r>
          <rPr>
            <b/>
            <sz val="9"/>
            <rFont val="宋体"/>
            <family val="0"/>
          </rPr>
          <t>类</t>
        </r>
        <r>
          <rPr>
            <b/>
            <sz val="9"/>
            <rFont val="宋体"/>
            <family val="0"/>
          </rPr>
          <t>公选课类型列入计划</t>
        </r>
        <r>
          <rPr>
            <sz val="9"/>
            <rFont val="Tahoma"/>
            <family val="2"/>
          </rPr>
          <t xml:space="preserve">
</t>
        </r>
      </text>
    </comment>
    <comment ref="V53" authorId="0">
      <text>
        <r>
          <rPr>
            <b/>
            <sz val="9"/>
            <rFont val="宋体"/>
            <family val="0"/>
          </rPr>
          <t>该栏目按照专业不同只选择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宋体"/>
            <family val="0"/>
          </rPr>
          <t>类或者</t>
        </r>
        <r>
          <rPr>
            <b/>
            <sz val="9"/>
            <rFont val="Tahoma"/>
            <family val="2"/>
          </rPr>
          <t>5</t>
        </r>
        <r>
          <rPr>
            <b/>
            <sz val="9"/>
            <rFont val="宋体"/>
            <family val="0"/>
          </rPr>
          <t>类</t>
        </r>
        <r>
          <rPr>
            <b/>
            <sz val="9"/>
            <rFont val="宋体"/>
            <family val="0"/>
          </rPr>
          <t>公选课类型列入计划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<sst xmlns="http://schemas.openxmlformats.org/spreadsheetml/2006/main" count="333" uniqueCount="185">
  <si>
    <t>备注</t>
  </si>
  <si>
    <t>培 养 计 划 的 几 点 说 明</t>
  </si>
  <si>
    <t>课程编号</t>
  </si>
  <si>
    <t>课程名称</t>
  </si>
  <si>
    <t>一</t>
  </si>
  <si>
    <t>二</t>
  </si>
  <si>
    <t>三</t>
  </si>
  <si>
    <t>四</t>
  </si>
  <si>
    <t>五</t>
  </si>
  <si>
    <t>合计</t>
  </si>
  <si>
    <t>类型</t>
  </si>
  <si>
    <t>学分</t>
  </si>
  <si>
    <t>周数</t>
  </si>
  <si>
    <t>形式</t>
  </si>
  <si>
    <t>各学期周数分配</t>
  </si>
  <si>
    <t>集中</t>
  </si>
  <si>
    <t>分散</t>
  </si>
  <si>
    <t>实习</t>
  </si>
  <si>
    <t>√</t>
  </si>
  <si>
    <t>毕业设计（论文）</t>
  </si>
  <si>
    <t>中国近现代史纲要</t>
  </si>
  <si>
    <t>S</t>
  </si>
  <si>
    <t>C</t>
  </si>
  <si>
    <t>自然科学类</t>
  </si>
  <si>
    <t>工程技术类</t>
  </si>
  <si>
    <t>经济管理类</t>
  </si>
  <si>
    <t>艺术鉴赏类</t>
  </si>
  <si>
    <t>临床见习</t>
  </si>
  <si>
    <t>√</t>
  </si>
  <si>
    <t>课程类别</t>
  </si>
  <si>
    <t>课程编号</t>
  </si>
  <si>
    <t>课程名称</t>
  </si>
  <si>
    <t>总</t>
  </si>
  <si>
    <t>各环节学时分配</t>
  </si>
  <si>
    <t>考核类型</t>
  </si>
  <si>
    <t>各学期周学时分配</t>
  </si>
  <si>
    <t>备</t>
  </si>
  <si>
    <t>学</t>
  </si>
  <si>
    <t>授课</t>
  </si>
  <si>
    <t>实验</t>
  </si>
  <si>
    <t>上机</t>
  </si>
  <si>
    <t>实践</t>
  </si>
  <si>
    <t>一</t>
  </si>
  <si>
    <t>二</t>
  </si>
  <si>
    <t>三</t>
  </si>
  <si>
    <t>四</t>
  </si>
  <si>
    <t>五</t>
  </si>
  <si>
    <t>分</t>
  </si>
  <si>
    <t>时</t>
  </si>
  <si>
    <t>注</t>
  </si>
  <si>
    <t>选修</t>
  </si>
  <si>
    <t>人文科学类</t>
  </si>
  <si>
    <r>
      <t>共选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修</t>
    </r>
    <r>
      <rPr>
        <sz val="9"/>
        <rFont val="Times New Roman"/>
        <family val="1"/>
      </rPr>
      <t xml:space="preserve">     8  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分</t>
    </r>
  </si>
  <si>
    <t>综合教育类</t>
  </si>
  <si>
    <t>外国语学院</t>
  </si>
  <si>
    <t>S</t>
  </si>
  <si>
    <r>
      <t>医学影像</t>
    </r>
    <r>
      <rPr>
        <sz val="16"/>
        <rFont val="宋体"/>
        <family val="0"/>
      </rPr>
      <t>专业课程设置及学时分配表</t>
    </r>
  </si>
  <si>
    <r>
      <t>医学影像</t>
    </r>
    <r>
      <rPr>
        <sz val="16"/>
        <rFont val="黑体"/>
        <family val="3"/>
      </rPr>
      <t>专业实践环节安排表</t>
    </r>
  </si>
  <si>
    <t>医用普通化学</t>
  </si>
  <si>
    <t>医用普通化学实验</t>
  </si>
  <si>
    <t>医学生物学(双语）</t>
  </si>
  <si>
    <t>人体解剖学</t>
  </si>
  <si>
    <t>组织胚胎学</t>
  </si>
  <si>
    <t>生理学（双语）</t>
  </si>
  <si>
    <t xml:space="preserve">电子学基础实验 </t>
  </si>
  <si>
    <t xml:space="preserve">分子生物学及诊断 </t>
  </si>
  <si>
    <t>预防医学与流行病学</t>
  </si>
  <si>
    <t xml:space="preserve"> (1)实习期间进行临床技能出科考核，分为二部分进行：第一部分为影像专业技能的考核，主要由学校实习检查考核组的影像专业老师进行考核；第二部分为内外科临床技能的考核，主要由学校实习检查考核组的内外科老师进行考核。                                                                    （2）毕业考试内容：内科学、外科学和医学影像诊断学。                          （3）医学影像新进展包括请国内外的专家为学生举办的讲座。</t>
  </si>
  <si>
    <t>军事理论</t>
  </si>
  <si>
    <t>形势政策</t>
  </si>
  <si>
    <t>学业规划概论</t>
  </si>
  <si>
    <t>医学基技学院</t>
  </si>
  <si>
    <t>医学医学基技学院</t>
  </si>
  <si>
    <t>入学教育、军事技能训练</t>
  </si>
  <si>
    <t>内科实习</t>
  </si>
  <si>
    <t>外科实习</t>
  </si>
  <si>
    <t>儿科实习</t>
  </si>
  <si>
    <t>妇产科实习</t>
  </si>
  <si>
    <r>
      <t>X</t>
    </r>
    <r>
      <rPr>
        <sz val="9"/>
        <rFont val="宋体"/>
        <family val="0"/>
      </rPr>
      <t>线实习</t>
    </r>
  </si>
  <si>
    <r>
      <t xml:space="preserve">  CT-MR</t>
    </r>
    <r>
      <rPr>
        <sz val="9"/>
        <rFont val="宋体"/>
        <family val="0"/>
      </rPr>
      <t>实习</t>
    </r>
  </si>
  <si>
    <r>
      <t xml:space="preserve"> B</t>
    </r>
    <r>
      <rPr>
        <sz val="9"/>
        <rFont val="宋体"/>
        <family val="0"/>
      </rPr>
      <t>超实习</t>
    </r>
  </si>
  <si>
    <t>介入放射实习</t>
  </si>
  <si>
    <t xml:space="preserve"> 放射治疗实习</t>
  </si>
  <si>
    <t>通识教育平台课程</t>
  </si>
  <si>
    <t>必修</t>
  </si>
  <si>
    <t>马克思学院</t>
  </si>
  <si>
    <t>毛泽东思想和中国特色社会主义理论体系概论</t>
  </si>
  <si>
    <t>马克思主义基本原理</t>
  </si>
  <si>
    <t>思想道德修养与法律基础</t>
  </si>
  <si>
    <t>外国语学院</t>
  </si>
  <si>
    <r>
      <t>大学英语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基础</t>
    </r>
    <r>
      <rPr>
        <sz val="10"/>
        <rFont val="Times New Roman"/>
        <family val="1"/>
      </rPr>
      <t>)</t>
    </r>
  </si>
  <si>
    <t>S</t>
  </si>
  <si>
    <t>计算机学院</t>
  </si>
  <si>
    <r>
      <t>程序设计</t>
    </r>
    <r>
      <rPr>
        <sz val="10"/>
        <rFont val="Times New Roman"/>
        <family val="1"/>
      </rPr>
      <t>(C</t>
    </r>
    <r>
      <rPr>
        <sz val="10"/>
        <rFont val="宋体"/>
        <family val="0"/>
      </rPr>
      <t>语言</t>
    </r>
    <r>
      <rPr>
        <sz val="10"/>
        <rFont val="Times New Roman"/>
        <family val="1"/>
      </rPr>
      <t>)</t>
    </r>
  </si>
  <si>
    <t>S</t>
  </si>
  <si>
    <t>理学院</t>
  </si>
  <si>
    <r>
      <t>高等数学</t>
    </r>
    <r>
      <rPr>
        <sz val="10"/>
        <rFont val="Times New Roman"/>
        <family val="1"/>
      </rPr>
      <t>E</t>
    </r>
  </si>
  <si>
    <r>
      <t>大学物理</t>
    </r>
    <r>
      <rPr>
        <sz val="10"/>
        <rFont val="Times New Roman"/>
        <family val="1"/>
      </rPr>
      <t>D</t>
    </r>
  </si>
  <si>
    <r>
      <t>大学物理实验</t>
    </r>
    <r>
      <rPr>
        <sz val="10"/>
        <rFont val="Times New Roman"/>
        <family val="1"/>
      </rPr>
      <t>D</t>
    </r>
  </si>
  <si>
    <t>C</t>
  </si>
  <si>
    <t>体育部</t>
  </si>
  <si>
    <r>
      <t>大学体育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基础</t>
    </r>
    <r>
      <rPr>
        <sz val="10"/>
        <rFont val="Times New Roman"/>
        <family val="1"/>
      </rPr>
      <t>)</t>
    </r>
  </si>
  <si>
    <t>C/S</t>
  </si>
  <si>
    <t>军事理论教研室</t>
  </si>
  <si>
    <t>形势政策教研室</t>
  </si>
  <si>
    <t>素质教育中心</t>
  </si>
  <si>
    <r>
      <t xml:space="preserve">              </t>
    </r>
    <r>
      <rPr>
        <sz val="9"/>
        <rFont val="宋体"/>
        <family val="0"/>
      </rPr>
      <t>小计</t>
    </r>
  </si>
  <si>
    <r>
      <t>大学英语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提高</t>
    </r>
    <r>
      <rPr>
        <sz val="10"/>
        <rFont val="Times New Roman"/>
        <family val="1"/>
      </rPr>
      <t>)</t>
    </r>
  </si>
  <si>
    <r>
      <t>限选</t>
    </r>
    <r>
      <rPr>
        <sz val="7"/>
        <rFont val="Times New Roman"/>
        <family val="1"/>
      </rPr>
      <t>6</t>
    </r>
    <r>
      <rPr>
        <sz val="7"/>
        <rFont val="宋体"/>
        <family val="0"/>
      </rPr>
      <t>学分</t>
    </r>
  </si>
  <si>
    <t>外国语学院</t>
  </si>
  <si>
    <t>大学英语（拓展）</t>
  </si>
  <si>
    <r>
      <t>大学体育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选项</t>
    </r>
    <r>
      <rPr>
        <sz val="10"/>
        <rFont val="Times New Roman"/>
        <family val="1"/>
      </rPr>
      <t>)</t>
    </r>
  </si>
  <si>
    <t>限选</t>
  </si>
  <si>
    <t>计算机基础</t>
  </si>
  <si>
    <t>任选</t>
  </si>
  <si>
    <t>图书馆</t>
  </si>
  <si>
    <t>文献检索</t>
  </si>
  <si>
    <t>小计</t>
  </si>
  <si>
    <t>合计</t>
  </si>
  <si>
    <t>学科专业基础平台课程</t>
  </si>
  <si>
    <t>化工学院</t>
  </si>
  <si>
    <r>
      <t>病理学</t>
    </r>
    <r>
      <rPr>
        <sz val="10"/>
        <rFont val="Times New Roman"/>
        <family val="1"/>
      </rPr>
      <t>A</t>
    </r>
  </si>
  <si>
    <r>
      <t>病理学实验</t>
    </r>
    <r>
      <rPr>
        <sz val="10"/>
        <rFont val="Times New Roman"/>
        <family val="1"/>
      </rPr>
      <t xml:space="preserve">A </t>
    </r>
  </si>
  <si>
    <t>病理生理学</t>
  </si>
  <si>
    <t>药理学</t>
  </si>
  <si>
    <t>断层解剖学（双语）</t>
  </si>
  <si>
    <t>医学统计学</t>
  </si>
  <si>
    <t xml:space="preserve">电子学基础 
</t>
  </si>
  <si>
    <t>选修</t>
  </si>
  <si>
    <t xml:space="preserve">医学心理学
</t>
  </si>
  <si>
    <r>
      <t>共选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修</t>
    </r>
    <r>
      <rPr>
        <sz val="9"/>
        <rFont val="Times New Roman"/>
        <family val="1"/>
      </rPr>
      <t xml:space="preserve">     4    </t>
    </r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分</t>
    </r>
  </si>
  <si>
    <t>医学伦理学</t>
  </si>
  <si>
    <t>文法学院</t>
  </si>
  <si>
    <t xml:space="preserve">医学法学 
</t>
  </si>
  <si>
    <t>临床医学院</t>
  </si>
  <si>
    <t>医学影像科管理和质控</t>
  </si>
  <si>
    <t xml:space="preserve">医学沟通学
</t>
  </si>
  <si>
    <r>
      <t>专业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方向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课程</t>
    </r>
  </si>
  <si>
    <t>必修</t>
  </si>
  <si>
    <t>影像解剖学</t>
  </si>
  <si>
    <t>诊断学</t>
  </si>
  <si>
    <t>诊断学实验</t>
  </si>
  <si>
    <t>实验诊断学</t>
  </si>
  <si>
    <t>医学影像设备学</t>
  </si>
  <si>
    <t>医学影像设备学实验</t>
  </si>
  <si>
    <t>医学影像诊断学</t>
  </si>
  <si>
    <t xml:space="preserve">医学影像诊断学实验 </t>
  </si>
  <si>
    <t>超声诊断学</t>
  </si>
  <si>
    <t xml:space="preserve">超声诊断学实验 </t>
  </si>
  <si>
    <t>影像核医学</t>
  </si>
  <si>
    <t>介入放射与微创治疗学（双语）</t>
  </si>
  <si>
    <t>放射治疗学</t>
  </si>
  <si>
    <t>内科学</t>
  </si>
  <si>
    <t>外科学</t>
  </si>
  <si>
    <r>
      <t>妇产科学</t>
    </r>
    <r>
      <rPr>
        <sz val="10"/>
        <rFont val="Times New Roman"/>
        <family val="1"/>
      </rPr>
      <t xml:space="preserve">B </t>
    </r>
  </si>
  <si>
    <r>
      <t>儿科学</t>
    </r>
    <r>
      <rPr>
        <sz val="10"/>
        <rFont val="Times New Roman"/>
        <family val="1"/>
      </rPr>
      <t>B</t>
    </r>
  </si>
  <si>
    <t>神经病学</t>
  </si>
  <si>
    <t>精神病学</t>
  </si>
  <si>
    <t>医学影像检查技术及实验学</t>
  </si>
  <si>
    <r>
      <t>传染病学</t>
    </r>
    <r>
      <rPr>
        <sz val="10"/>
        <rFont val="Times New Roman"/>
        <family val="1"/>
      </rPr>
      <t>B</t>
    </r>
  </si>
  <si>
    <t xml:space="preserve">口腔科学
</t>
  </si>
  <si>
    <r>
      <t>选修</t>
    </r>
    <r>
      <rPr>
        <sz val="10"/>
        <rFont val="Times New Roman"/>
        <family val="1"/>
      </rPr>
      <t xml:space="preserve"> 9</t>
    </r>
    <r>
      <rPr>
        <sz val="10"/>
        <rFont val="宋体"/>
        <family val="0"/>
      </rPr>
      <t>学分</t>
    </r>
  </si>
  <si>
    <t>眼科学</t>
  </si>
  <si>
    <t>耳鼻喉科学</t>
  </si>
  <si>
    <t xml:space="preserve">医学影像设备检修 
</t>
  </si>
  <si>
    <t>电气学院</t>
  </si>
  <si>
    <t xml:space="preserve">医用图像计算机处理 
</t>
  </si>
  <si>
    <t>材料学院</t>
  </si>
  <si>
    <t>医用材料学</t>
  </si>
  <si>
    <t xml:space="preserve">循证医学
</t>
  </si>
  <si>
    <t>医学影像学新进展</t>
  </si>
  <si>
    <t xml:space="preserve">医学影像新技术（英语） </t>
  </si>
  <si>
    <t>医学基技学院</t>
  </si>
  <si>
    <t xml:space="preserve">转化医学（网络）
</t>
  </si>
  <si>
    <r>
      <t>网络自学课程选</t>
    </r>
    <r>
      <rPr>
        <sz val="6"/>
        <rFont val="Times New Roman"/>
        <family val="1"/>
      </rPr>
      <t>2</t>
    </r>
    <r>
      <rPr>
        <sz val="6"/>
        <rFont val="宋体"/>
        <family val="0"/>
      </rPr>
      <t>学分</t>
    </r>
  </si>
  <si>
    <t>局部解剖学（全英语，网络）</t>
  </si>
  <si>
    <t>临床药理学（网络）</t>
  </si>
  <si>
    <t>合计</t>
  </si>
  <si>
    <t>总计</t>
  </si>
  <si>
    <t>人体寄生虫学</t>
  </si>
  <si>
    <t>C</t>
  </si>
  <si>
    <t xml:space="preserve">医学生物化学 </t>
  </si>
  <si>
    <t>S</t>
  </si>
  <si>
    <t xml:space="preserve">医学免疫学 </t>
  </si>
  <si>
    <t>医学微生物学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</si>
</sst>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u val="single"/>
      <sz val="16"/>
      <name val="宋体"/>
      <family val="0"/>
    </font>
    <font>
      <u val="single"/>
      <sz val="16"/>
      <name val="黑体"/>
      <family val="3"/>
    </font>
    <font>
      <sz val="6"/>
      <name val="宋体"/>
      <family val="0"/>
    </font>
    <font>
      <sz val="6"/>
      <name val="Times New Roman"/>
      <family val="1"/>
    </font>
    <font>
      <sz val="7"/>
      <name val="宋体"/>
      <family val="0"/>
    </font>
    <font>
      <sz val="7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shrinkToFit="1"/>
    </xf>
    <xf numFmtId="0" fontId="34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vertical="center" shrinkToFit="1"/>
    </xf>
    <xf numFmtId="0" fontId="43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shrinkToFit="1"/>
    </xf>
    <xf numFmtId="0" fontId="34" fillId="0" borderId="15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16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13</xdr:col>
      <xdr:colOff>247650</xdr:colOff>
      <xdr:row>30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0"/>
          <a:ext cx="9134475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="130" zoomScaleNormal="130" zoomScalePageLayoutView="0" workbookViewId="0" topLeftCell="A1">
      <selection activeCell="C38" sqref="C38:O41"/>
    </sheetView>
  </sheetViews>
  <sheetFormatPr defaultColWidth="9.00390625" defaultRowHeight="14.25"/>
  <cols>
    <col min="1" max="2" width="2.375" style="0" customWidth="1"/>
    <col min="3" max="3" width="6.75390625" style="0" customWidth="1"/>
    <col min="4" max="4" width="16.25390625" style="0" customWidth="1"/>
    <col min="5" max="6" width="3.875" style="0" customWidth="1"/>
    <col min="7" max="7" width="3.25390625" style="0" customWidth="1"/>
    <col min="8" max="11" width="2.625" style="0" customWidth="1"/>
    <col min="12" max="21" width="2.875" style="0" customWidth="1"/>
    <col min="22" max="22" width="2.875" style="3" customWidth="1"/>
    <col min="23" max="23" width="9.00390625" style="0" hidden="1" customWidth="1"/>
  </cols>
  <sheetData>
    <row r="1" spans="1:22" ht="38.25" customHeight="1">
      <c r="A1" s="98" t="s">
        <v>56</v>
      </c>
      <c r="B1" s="99"/>
      <c r="C1" s="99"/>
      <c r="D1" s="99"/>
      <c r="E1" s="100"/>
      <c r="F1" s="100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s="10" customFormat="1" ht="16.5" customHeight="1">
      <c r="A2" s="87" t="s">
        <v>29</v>
      </c>
      <c r="B2" s="88"/>
      <c r="C2" s="87" t="s">
        <v>30</v>
      </c>
      <c r="D2" s="89" t="s">
        <v>31</v>
      </c>
      <c r="E2" s="13" t="s">
        <v>32</v>
      </c>
      <c r="F2" s="13" t="s">
        <v>32</v>
      </c>
      <c r="G2" s="93" t="s">
        <v>33</v>
      </c>
      <c r="H2" s="94"/>
      <c r="I2" s="94"/>
      <c r="J2" s="95"/>
      <c r="K2" s="87" t="s">
        <v>34</v>
      </c>
      <c r="L2" s="87" t="s">
        <v>35</v>
      </c>
      <c r="M2" s="88"/>
      <c r="N2" s="88"/>
      <c r="O2" s="88"/>
      <c r="P2" s="88"/>
      <c r="Q2" s="88"/>
      <c r="R2" s="88"/>
      <c r="S2" s="88"/>
      <c r="T2" s="88"/>
      <c r="U2" s="88"/>
      <c r="V2" s="13" t="s">
        <v>36</v>
      </c>
    </row>
    <row r="3" spans="1:22" s="10" customFormat="1" ht="14.25" customHeight="1">
      <c r="A3" s="88"/>
      <c r="B3" s="88"/>
      <c r="C3" s="88"/>
      <c r="D3" s="104"/>
      <c r="E3" s="14" t="s">
        <v>37</v>
      </c>
      <c r="F3" s="14" t="s">
        <v>37</v>
      </c>
      <c r="G3" s="103" t="s">
        <v>38</v>
      </c>
      <c r="H3" s="87" t="s">
        <v>39</v>
      </c>
      <c r="I3" s="87" t="s">
        <v>40</v>
      </c>
      <c r="J3" s="96" t="s">
        <v>41</v>
      </c>
      <c r="K3" s="88"/>
      <c r="L3" s="87" t="s">
        <v>42</v>
      </c>
      <c r="M3" s="88"/>
      <c r="N3" s="87" t="s">
        <v>43</v>
      </c>
      <c r="O3" s="88"/>
      <c r="P3" s="87" t="s">
        <v>44</v>
      </c>
      <c r="Q3" s="88"/>
      <c r="R3" s="89" t="s">
        <v>45</v>
      </c>
      <c r="S3" s="90"/>
      <c r="T3" s="91" t="s">
        <v>46</v>
      </c>
      <c r="U3" s="92"/>
      <c r="V3" s="12"/>
    </row>
    <row r="4" spans="1:22" s="10" customFormat="1" ht="15.75" customHeight="1">
      <c r="A4" s="88"/>
      <c r="B4" s="88"/>
      <c r="C4" s="88"/>
      <c r="D4" s="104"/>
      <c r="E4" s="15" t="s">
        <v>47</v>
      </c>
      <c r="F4" s="15" t="s">
        <v>48</v>
      </c>
      <c r="G4" s="92"/>
      <c r="H4" s="88"/>
      <c r="I4" s="88"/>
      <c r="J4" s="97"/>
      <c r="K4" s="88"/>
      <c r="L4" s="6">
        <v>1</v>
      </c>
      <c r="M4" s="6">
        <v>2</v>
      </c>
      <c r="N4" s="6">
        <v>3</v>
      </c>
      <c r="O4" s="6">
        <v>4</v>
      </c>
      <c r="P4" s="6">
        <v>5</v>
      </c>
      <c r="Q4" s="6">
        <v>6</v>
      </c>
      <c r="R4" s="6">
        <v>7</v>
      </c>
      <c r="S4" s="6">
        <v>8</v>
      </c>
      <c r="T4" s="6">
        <v>9</v>
      </c>
      <c r="U4" s="6">
        <v>10</v>
      </c>
      <c r="V4" s="15" t="s">
        <v>49</v>
      </c>
    </row>
    <row r="5" spans="1:22" s="2" customFormat="1" ht="25.5" customHeight="1">
      <c r="A5" s="101" t="s">
        <v>83</v>
      </c>
      <c r="B5" s="101" t="s">
        <v>84</v>
      </c>
      <c r="C5" s="22" t="s">
        <v>85</v>
      </c>
      <c r="D5" s="23" t="s">
        <v>86</v>
      </c>
      <c r="E5" s="21">
        <v>6</v>
      </c>
      <c r="F5" s="21">
        <v>90</v>
      </c>
      <c r="G5" s="21">
        <v>60</v>
      </c>
      <c r="H5" s="21">
        <v>0</v>
      </c>
      <c r="I5" s="21">
        <v>0</v>
      </c>
      <c r="J5" s="21">
        <v>30</v>
      </c>
      <c r="K5" s="21" t="s">
        <v>21</v>
      </c>
      <c r="L5" s="21"/>
      <c r="M5" s="21"/>
      <c r="N5" s="21"/>
      <c r="O5" s="21">
        <v>4</v>
      </c>
      <c r="P5" s="21"/>
      <c r="Q5" s="21"/>
      <c r="R5" s="24"/>
      <c r="S5" s="24"/>
      <c r="T5" s="24"/>
      <c r="U5" s="24"/>
      <c r="V5" s="24"/>
    </row>
    <row r="6" spans="1:22" s="2" customFormat="1" ht="21" customHeight="1">
      <c r="A6" s="81"/>
      <c r="B6" s="69"/>
      <c r="C6" s="22" t="s">
        <v>85</v>
      </c>
      <c r="D6" s="23" t="s">
        <v>87</v>
      </c>
      <c r="E6" s="21">
        <v>3</v>
      </c>
      <c r="F6" s="21">
        <v>45</v>
      </c>
      <c r="G6" s="21">
        <v>45</v>
      </c>
      <c r="H6" s="21">
        <v>0</v>
      </c>
      <c r="I6" s="21">
        <v>0</v>
      </c>
      <c r="J6" s="21">
        <v>0</v>
      </c>
      <c r="K6" s="21" t="s">
        <v>21</v>
      </c>
      <c r="L6" s="21"/>
      <c r="M6" s="21"/>
      <c r="N6" s="21">
        <v>3</v>
      </c>
      <c r="O6" s="21"/>
      <c r="P6" s="21"/>
      <c r="Q6" s="21"/>
      <c r="R6" s="24"/>
      <c r="S6" s="24"/>
      <c r="T6" s="24"/>
      <c r="U6" s="24"/>
      <c r="V6" s="24"/>
    </row>
    <row r="7" spans="1:22" ht="19.5" customHeight="1">
      <c r="A7" s="81"/>
      <c r="B7" s="69"/>
      <c r="C7" s="22" t="s">
        <v>85</v>
      </c>
      <c r="D7" s="23" t="s">
        <v>88</v>
      </c>
      <c r="E7" s="21">
        <v>3</v>
      </c>
      <c r="F7" s="21">
        <v>45</v>
      </c>
      <c r="G7" s="21">
        <v>30</v>
      </c>
      <c r="H7" s="21">
        <v>0</v>
      </c>
      <c r="I7" s="21">
        <v>0</v>
      </c>
      <c r="J7" s="21">
        <v>15</v>
      </c>
      <c r="K7" s="21" t="s">
        <v>22</v>
      </c>
      <c r="L7" s="21">
        <v>2</v>
      </c>
      <c r="M7" s="21"/>
      <c r="N7" s="21"/>
      <c r="O7" s="21"/>
      <c r="P7" s="21"/>
      <c r="Q7" s="21"/>
      <c r="R7" s="24"/>
      <c r="S7" s="24"/>
      <c r="T7" s="24"/>
      <c r="U7" s="24"/>
      <c r="V7" s="24"/>
    </row>
    <row r="8" spans="1:22" ht="20.25" customHeight="1">
      <c r="A8" s="81"/>
      <c r="B8" s="69"/>
      <c r="C8" s="22" t="s">
        <v>85</v>
      </c>
      <c r="D8" s="20" t="s">
        <v>20</v>
      </c>
      <c r="E8" s="21">
        <v>2</v>
      </c>
      <c r="F8" s="21">
        <v>30</v>
      </c>
      <c r="G8" s="21">
        <v>30</v>
      </c>
      <c r="H8" s="21">
        <v>0</v>
      </c>
      <c r="I8" s="21">
        <v>0</v>
      </c>
      <c r="J8" s="21">
        <v>0</v>
      </c>
      <c r="K8" s="21" t="s">
        <v>22</v>
      </c>
      <c r="L8" s="21"/>
      <c r="M8" s="21">
        <v>2</v>
      </c>
      <c r="N8" s="21"/>
      <c r="O8" s="21"/>
      <c r="P8" s="21"/>
      <c r="Q8" s="21"/>
      <c r="R8" s="24"/>
      <c r="S8" s="24"/>
      <c r="T8" s="24"/>
      <c r="U8" s="24"/>
      <c r="V8" s="24"/>
    </row>
    <row r="9" spans="1:22" ht="14.25">
      <c r="A9" s="81"/>
      <c r="B9" s="69"/>
      <c r="C9" s="26" t="s">
        <v>89</v>
      </c>
      <c r="D9" s="20" t="s">
        <v>90</v>
      </c>
      <c r="E9" s="21">
        <v>8</v>
      </c>
      <c r="F9" s="21">
        <v>120</v>
      </c>
      <c r="G9" s="21">
        <v>120</v>
      </c>
      <c r="H9" s="21">
        <v>0</v>
      </c>
      <c r="I9" s="21">
        <v>0</v>
      </c>
      <c r="J9" s="21">
        <v>0</v>
      </c>
      <c r="K9" s="21" t="s">
        <v>91</v>
      </c>
      <c r="L9" s="21">
        <v>4</v>
      </c>
      <c r="M9" s="21">
        <v>4</v>
      </c>
      <c r="N9" s="21"/>
      <c r="O9" s="21"/>
      <c r="P9" s="21"/>
      <c r="Q9" s="21"/>
      <c r="R9" s="24"/>
      <c r="S9" s="24"/>
      <c r="T9" s="24"/>
      <c r="U9" s="24"/>
      <c r="V9" s="24"/>
    </row>
    <row r="10" spans="1:22" ht="14.25">
      <c r="A10" s="81"/>
      <c r="B10" s="69"/>
      <c r="C10" s="26" t="s">
        <v>92</v>
      </c>
      <c r="D10" s="20" t="s">
        <v>93</v>
      </c>
      <c r="E10" s="21">
        <v>5</v>
      </c>
      <c r="F10" s="21">
        <v>75</v>
      </c>
      <c r="G10" s="21">
        <v>50</v>
      </c>
      <c r="H10" s="21">
        <v>0</v>
      </c>
      <c r="I10" s="21">
        <v>25</v>
      </c>
      <c r="J10" s="21">
        <v>0</v>
      </c>
      <c r="K10" s="21" t="s">
        <v>94</v>
      </c>
      <c r="L10" s="21"/>
      <c r="M10" s="21">
        <v>5</v>
      </c>
      <c r="N10" s="21"/>
      <c r="O10" s="21"/>
      <c r="P10" s="21"/>
      <c r="Q10" s="21"/>
      <c r="R10" s="24"/>
      <c r="S10" s="24"/>
      <c r="T10" s="24"/>
      <c r="U10" s="24"/>
      <c r="V10" s="24"/>
    </row>
    <row r="11" spans="1:22" ht="14.25">
      <c r="A11" s="81"/>
      <c r="B11" s="69"/>
      <c r="C11" s="26" t="s">
        <v>95</v>
      </c>
      <c r="D11" s="20" t="s">
        <v>96</v>
      </c>
      <c r="E11" s="21">
        <v>5</v>
      </c>
      <c r="F11" s="21">
        <v>75</v>
      </c>
      <c r="G11" s="21">
        <v>75</v>
      </c>
      <c r="H11" s="21">
        <v>0</v>
      </c>
      <c r="I11" s="21">
        <v>0</v>
      </c>
      <c r="J11" s="21">
        <v>0</v>
      </c>
      <c r="K11" s="21" t="s">
        <v>94</v>
      </c>
      <c r="L11" s="21">
        <v>6</v>
      </c>
      <c r="M11" s="21"/>
      <c r="N11" s="21"/>
      <c r="O11" s="21"/>
      <c r="P11" s="21"/>
      <c r="Q11" s="21"/>
      <c r="R11" s="24"/>
      <c r="S11" s="24"/>
      <c r="T11" s="24"/>
      <c r="U11" s="24"/>
      <c r="V11" s="24"/>
    </row>
    <row r="12" spans="1:22" ht="14.25">
      <c r="A12" s="81"/>
      <c r="B12" s="69"/>
      <c r="C12" s="26" t="s">
        <v>95</v>
      </c>
      <c r="D12" s="20" t="s">
        <v>97</v>
      </c>
      <c r="E12" s="21">
        <v>4</v>
      </c>
      <c r="F12" s="21">
        <v>60</v>
      </c>
      <c r="G12" s="21">
        <v>60</v>
      </c>
      <c r="H12" s="21">
        <v>0</v>
      </c>
      <c r="I12" s="21">
        <v>0</v>
      </c>
      <c r="J12" s="21">
        <v>0</v>
      </c>
      <c r="K12" s="21" t="s">
        <v>94</v>
      </c>
      <c r="L12" s="21"/>
      <c r="M12" s="21">
        <v>4</v>
      </c>
      <c r="N12" s="21"/>
      <c r="O12" s="21"/>
      <c r="P12" s="21"/>
      <c r="Q12" s="21"/>
      <c r="R12" s="24"/>
      <c r="S12" s="24"/>
      <c r="T12" s="24"/>
      <c r="U12" s="24"/>
      <c r="V12" s="24"/>
    </row>
    <row r="13" spans="1:22" ht="14.25">
      <c r="A13" s="81"/>
      <c r="B13" s="69"/>
      <c r="C13" s="26" t="s">
        <v>95</v>
      </c>
      <c r="D13" s="20" t="s">
        <v>98</v>
      </c>
      <c r="E13" s="21">
        <v>2</v>
      </c>
      <c r="F13" s="21">
        <v>30</v>
      </c>
      <c r="G13" s="21">
        <v>0</v>
      </c>
      <c r="H13" s="21">
        <v>30</v>
      </c>
      <c r="I13" s="21">
        <v>0</v>
      </c>
      <c r="J13" s="21">
        <v>0</v>
      </c>
      <c r="K13" s="21" t="s">
        <v>99</v>
      </c>
      <c r="L13" s="21"/>
      <c r="M13" s="21">
        <v>2</v>
      </c>
      <c r="N13" s="21"/>
      <c r="O13" s="21"/>
      <c r="P13" s="21"/>
      <c r="Q13" s="21"/>
      <c r="R13" s="24"/>
      <c r="S13" s="24"/>
      <c r="T13" s="24"/>
      <c r="U13" s="24"/>
      <c r="V13" s="24"/>
    </row>
    <row r="14" spans="1:22" ht="25.5">
      <c r="A14" s="81"/>
      <c r="B14" s="69"/>
      <c r="C14" s="26" t="s">
        <v>100</v>
      </c>
      <c r="D14" s="20" t="s">
        <v>101</v>
      </c>
      <c r="E14" s="21">
        <v>4</v>
      </c>
      <c r="F14" s="21">
        <v>80</v>
      </c>
      <c r="G14" s="21">
        <v>60</v>
      </c>
      <c r="H14" s="21">
        <v>0</v>
      </c>
      <c r="I14" s="21">
        <v>0</v>
      </c>
      <c r="J14" s="21">
        <v>20</v>
      </c>
      <c r="K14" s="21" t="s">
        <v>102</v>
      </c>
      <c r="L14" s="21">
        <v>2</v>
      </c>
      <c r="M14" s="21">
        <v>2</v>
      </c>
      <c r="N14" s="21"/>
      <c r="O14" s="21"/>
      <c r="P14" s="21"/>
      <c r="Q14" s="21"/>
      <c r="R14" s="24"/>
      <c r="S14" s="24"/>
      <c r="T14" s="24"/>
      <c r="U14" s="24"/>
      <c r="V14" s="24"/>
    </row>
    <row r="15" spans="1:22" ht="14.25">
      <c r="A15" s="81"/>
      <c r="B15" s="69"/>
      <c r="C15" s="26" t="s">
        <v>103</v>
      </c>
      <c r="D15" s="20" t="s">
        <v>68</v>
      </c>
      <c r="E15" s="21">
        <v>1</v>
      </c>
      <c r="F15" s="21">
        <v>36</v>
      </c>
      <c r="G15" s="21">
        <v>30</v>
      </c>
      <c r="H15" s="21"/>
      <c r="I15" s="21"/>
      <c r="J15" s="21">
        <v>6</v>
      </c>
      <c r="K15" s="21" t="s">
        <v>22</v>
      </c>
      <c r="L15" s="21"/>
      <c r="M15" s="21"/>
      <c r="N15" s="21"/>
      <c r="O15" s="27"/>
      <c r="P15" s="27"/>
      <c r="Q15" s="27"/>
      <c r="R15" s="24"/>
      <c r="S15" s="24"/>
      <c r="T15" s="24"/>
      <c r="U15" s="24"/>
      <c r="V15" s="24"/>
    </row>
    <row r="16" spans="1:22" ht="14.25">
      <c r="A16" s="81"/>
      <c r="B16" s="69"/>
      <c r="C16" s="26" t="s">
        <v>104</v>
      </c>
      <c r="D16" s="20" t="s">
        <v>69</v>
      </c>
      <c r="E16" s="21">
        <v>1</v>
      </c>
      <c r="F16" s="21">
        <v>30</v>
      </c>
      <c r="G16" s="21">
        <v>15</v>
      </c>
      <c r="H16" s="21"/>
      <c r="I16" s="21"/>
      <c r="J16" s="21">
        <v>15</v>
      </c>
      <c r="K16" s="21" t="s">
        <v>22</v>
      </c>
      <c r="L16" s="21"/>
      <c r="M16" s="21"/>
      <c r="N16" s="21"/>
      <c r="O16" s="27"/>
      <c r="P16" s="27"/>
      <c r="Q16" s="27"/>
      <c r="R16" s="24"/>
      <c r="S16" s="24"/>
      <c r="T16" s="24"/>
      <c r="U16" s="24"/>
      <c r="V16" s="24"/>
    </row>
    <row r="17" spans="1:22" ht="18.75" customHeight="1">
      <c r="A17" s="81"/>
      <c r="B17" s="69"/>
      <c r="C17" s="26" t="s">
        <v>105</v>
      </c>
      <c r="D17" s="20" t="s">
        <v>70</v>
      </c>
      <c r="E17" s="21">
        <v>1</v>
      </c>
      <c r="F17" s="21">
        <v>30</v>
      </c>
      <c r="G17" s="21">
        <v>15</v>
      </c>
      <c r="H17" s="21"/>
      <c r="I17" s="21"/>
      <c r="J17" s="21">
        <v>15</v>
      </c>
      <c r="K17" s="21" t="s">
        <v>22</v>
      </c>
      <c r="L17" s="21"/>
      <c r="M17" s="21"/>
      <c r="N17" s="21"/>
      <c r="O17" s="27"/>
      <c r="P17" s="27"/>
      <c r="Q17" s="27"/>
      <c r="R17" s="24"/>
      <c r="S17" s="24"/>
      <c r="T17" s="24"/>
      <c r="U17" s="24"/>
      <c r="V17" s="24"/>
    </row>
    <row r="18" spans="1:22" ht="17.25" customHeight="1">
      <c r="A18" s="81"/>
      <c r="B18" s="102"/>
      <c r="C18" s="105" t="s">
        <v>106</v>
      </c>
      <c r="D18" s="106"/>
      <c r="E18" s="21">
        <f aca="true" t="shared" si="0" ref="E18:J18">SUM(E5:E16)</f>
        <v>44</v>
      </c>
      <c r="F18" s="21">
        <f t="shared" si="0"/>
        <v>716</v>
      </c>
      <c r="G18" s="21">
        <f t="shared" si="0"/>
        <v>575</v>
      </c>
      <c r="H18" s="21">
        <f t="shared" si="0"/>
        <v>30</v>
      </c>
      <c r="I18" s="21">
        <f t="shared" si="0"/>
        <v>25</v>
      </c>
      <c r="J18" s="21">
        <f t="shared" si="0"/>
        <v>86</v>
      </c>
      <c r="K18" s="21"/>
      <c r="L18" s="21">
        <f aca="true" t="shared" si="1" ref="L18:U18">SUM(L5:L17)</f>
        <v>14</v>
      </c>
      <c r="M18" s="21">
        <f t="shared" si="1"/>
        <v>19</v>
      </c>
      <c r="N18" s="21">
        <f t="shared" si="1"/>
        <v>3</v>
      </c>
      <c r="O18" s="21">
        <f t="shared" si="1"/>
        <v>4</v>
      </c>
      <c r="P18" s="21">
        <f t="shared" si="1"/>
        <v>0</v>
      </c>
      <c r="Q18" s="21">
        <f t="shared" si="1"/>
        <v>0</v>
      </c>
      <c r="R18" s="21">
        <f t="shared" si="1"/>
        <v>0</v>
      </c>
      <c r="S18" s="21">
        <f t="shared" si="1"/>
        <v>0</v>
      </c>
      <c r="T18" s="21">
        <f t="shared" si="1"/>
        <v>0</v>
      </c>
      <c r="U18" s="21">
        <f t="shared" si="1"/>
        <v>0</v>
      </c>
      <c r="V18" s="24"/>
    </row>
    <row r="19" spans="1:22" ht="14.25" customHeight="1">
      <c r="A19" s="81"/>
      <c r="B19" s="71" t="s">
        <v>50</v>
      </c>
      <c r="C19" s="11"/>
      <c r="D19" s="23" t="s">
        <v>51</v>
      </c>
      <c r="E19" s="24">
        <v>2</v>
      </c>
      <c r="F19" s="24"/>
      <c r="G19" s="11"/>
      <c r="H19" s="11"/>
      <c r="I19" s="11"/>
      <c r="J19" s="28"/>
      <c r="K19" s="11"/>
      <c r="L19" s="11"/>
      <c r="M19" s="11">
        <v>2</v>
      </c>
      <c r="N19" s="11"/>
      <c r="O19" s="11"/>
      <c r="P19" s="11"/>
      <c r="Q19" s="24"/>
      <c r="R19" s="24"/>
      <c r="S19" s="24"/>
      <c r="T19" s="24"/>
      <c r="U19" s="24"/>
      <c r="V19" s="71" t="s">
        <v>52</v>
      </c>
    </row>
    <row r="20" spans="1:22" ht="14.25" customHeight="1">
      <c r="A20" s="81"/>
      <c r="B20" s="72"/>
      <c r="C20" s="11"/>
      <c r="D20" s="23" t="s">
        <v>23</v>
      </c>
      <c r="E20" s="77">
        <v>2</v>
      </c>
      <c r="F20" s="77"/>
      <c r="G20" s="77"/>
      <c r="H20" s="77"/>
      <c r="I20" s="77"/>
      <c r="J20" s="77"/>
      <c r="K20" s="77"/>
      <c r="L20" s="77"/>
      <c r="M20" s="77"/>
      <c r="N20" s="77">
        <v>2</v>
      </c>
      <c r="O20" s="77"/>
      <c r="P20" s="77"/>
      <c r="Q20" s="77"/>
      <c r="R20" s="77"/>
      <c r="S20" s="77"/>
      <c r="T20" s="77"/>
      <c r="U20" s="77"/>
      <c r="V20" s="81"/>
    </row>
    <row r="21" spans="1:22" ht="14.25">
      <c r="A21" s="81"/>
      <c r="B21" s="72"/>
      <c r="C21" s="11"/>
      <c r="D21" s="23" t="s">
        <v>24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81"/>
    </row>
    <row r="22" spans="1:22" ht="14.25">
      <c r="A22" s="81"/>
      <c r="B22" s="72"/>
      <c r="C22" s="11"/>
      <c r="D22" s="23" t="s">
        <v>25</v>
      </c>
      <c r="E22" s="24">
        <v>2</v>
      </c>
      <c r="F22" s="24"/>
      <c r="G22" s="11"/>
      <c r="H22" s="11"/>
      <c r="I22" s="11"/>
      <c r="J22" s="28"/>
      <c r="K22" s="11"/>
      <c r="L22" s="11"/>
      <c r="M22" s="11"/>
      <c r="N22" s="11"/>
      <c r="O22" s="11">
        <v>2</v>
      </c>
      <c r="P22" s="11"/>
      <c r="Q22" s="24"/>
      <c r="R22" s="24"/>
      <c r="S22" s="24"/>
      <c r="T22" s="24"/>
      <c r="U22" s="24"/>
      <c r="V22" s="81"/>
    </row>
    <row r="23" spans="1:22" ht="14.25">
      <c r="A23" s="81"/>
      <c r="B23" s="72"/>
      <c r="C23" s="11"/>
      <c r="D23" s="23" t="s">
        <v>26</v>
      </c>
      <c r="E23" s="77">
        <v>2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>
        <v>2</v>
      </c>
      <c r="Q23" s="77"/>
      <c r="R23" s="77"/>
      <c r="S23" s="77"/>
      <c r="T23" s="77"/>
      <c r="U23" s="77"/>
      <c r="V23" s="81"/>
    </row>
    <row r="24" spans="1:22" ht="14.25">
      <c r="A24" s="81"/>
      <c r="B24" s="72"/>
      <c r="C24" s="11"/>
      <c r="D24" s="23" t="s">
        <v>53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82"/>
    </row>
    <row r="25" spans="1:22" ht="17.25" customHeight="1">
      <c r="A25" s="81"/>
      <c r="B25" s="72"/>
      <c r="C25" s="17" t="s">
        <v>54</v>
      </c>
      <c r="D25" s="20" t="s">
        <v>107</v>
      </c>
      <c r="E25" s="77">
        <v>6</v>
      </c>
      <c r="F25" s="77">
        <v>90</v>
      </c>
      <c r="G25" s="77">
        <v>90</v>
      </c>
      <c r="H25" s="77"/>
      <c r="I25" s="77"/>
      <c r="J25" s="77"/>
      <c r="K25" s="77" t="s">
        <v>55</v>
      </c>
      <c r="L25" s="77"/>
      <c r="M25" s="77"/>
      <c r="N25" s="77">
        <v>4</v>
      </c>
      <c r="O25" s="77">
        <v>2</v>
      </c>
      <c r="P25" s="77"/>
      <c r="Q25" s="77"/>
      <c r="R25" s="77"/>
      <c r="S25" s="77"/>
      <c r="T25" s="77"/>
      <c r="U25" s="77"/>
      <c r="V25" s="85" t="s">
        <v>108</v>
      </c>
    </row>
    <row r="26" spans="1:22" ht="16.5" customHeight="1">
      <c r="A26" s="81"/>
      <c r="B26" s="72"/>
      <c r="C26" s="17" t="s">
        <v>109</v>
      </c>
      <c r="D26" s="20" t="s">
        <v>110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86"/>
    </row>
    <row r="27" spans="1:22" ht="25.5">
      <c r="A27" s="81"/>
      <c r="B27" s="72"/>
      <c r="C27" s="20" t="s">
        <v>100</v>
      </c>
      <c r="D27" s="20" t="s">
        <v>111</v>
      </c>
      <c r="E27" s="21">
        <v>4</v>
      </c>
      <c r="F27" s="21">
        <v>80</v>
      </c>
      <c r="G27" s="21">
        <v>60</v>
      </c>
      <c r="H27" s="21"/>
      <c r="I27" s="21"/>
      <c r="J27" s="21">
        <v>20</v>
      </c>
      <c r="K27" s="21" t="s">
        <v>102</v>
      </c>
      <c r="L27" s="21"/>
      <c r="M27" s="21"/>
      <c r="N27" s="21">
        <v>2</v>
      </c>
      <c r="O27" s="21">
        <v>2</v>
      </c>
      <c r="P27" s="21"/>
      <c r="Q27" s="21"/>
      <c r="R27" s="21"/>
      <c r="S27" s="21"/>
      <c r="T27" s="21"/>
      <c r="U27" s="21"/>
      <c r="V27" s="31" t="s">
        <v>112</v>
      </c>
    </row>
    <row r="28" spans="1:22" ht="22.5" customHeight="1">
      <c r="A28" s="81"/>
      <c r="B28" s="72"/>
      <c r="C28" s="17" t="s">
        <v>92</v>
      </c>
      <c r="D28" s="20" t="s">
        <v>113</v>
      </c>
      <c r="E28" s="21">
        <v>2</v>
      </c>
      <c r="F28" s="21">
        <v>30</v>
      </c>
      <c r="G28" s="21">
        <v>20</v>
      </c>
      <c r="H28" s="21"/>
      <c r="I28" s="21">
        <v>10</v>
      </c>
      <c r="J28" s="21"/>
      <c r="K28" s="21" t="s">
        <v>94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83" t="s">
        <v>114</v>
      </c>
    </row>
    <row r="29" spans="1:22" ht="14.25" customHeight="1">
      <c r="A29" s="81"/>
      <c r="B29" s="72"/>
      <c r="C29" s="20" t="s">
        <v>115</v>
      </c>
      <c r="D29" s="20" t="s">
        <v>116</v>
      </c>
      <c r="E29" s="21">
        <v>1</v>
      </c>
      <c r="F29" s="21">
        <v>15</v>
      </c>
      <c r="G29" s="21">
        <v>11</v>
      </c>
      <c r="H29" s="21"/>
      <c r="I29" s="21">
        <v>4</v>
      </c>
      <c r="J29" s="21"/>
      <c r="K29" s="21" t="s">
        <v>99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84"/>
    </row>
    <row r="30" spans="1:22" ht="13.5" customHeight="1">
      <c r="A30" s="102"/>
      <c r="B30" s="73"/>
      <c r="C30" s="64" t="s">
        <v>117</v>
      </c>
      <c r="D30" s="65"/>
      <c r="E30" s="24">
        <f>SUM(E19:E27)</f>
        <v>18</v>
      </c>
      <c r="F30" s="24">
        <v>290</v>
      </c>
      <c r="G30" s="24">
        <f aca="true" t="shared" si="2" ref="G30:U30">SUM(G19:G27)</f>
        <v>150</v>
      </c>
      <c r="H30" s="24">
        <f t="shared" si="2"/>
        <v>0</v>
      </c>
      <c r="I30" s="24">
        <f t="shared" si="2"/>
        <v>0</v>
      </c>
      <c r="J30" s="24">
        <f t="shared" si="2"/>
        <v>20</v>
      </c>
      <c r="K30" s="24"/>
      <c r="L30" s="24">
        <v>2</v>
      </c>
      <c r="M30" s="24">
        <f t="shared" si="2"/>
        <v>2</v>
      </c>
      <c r="N30" s="24">
        <f t="shared" si="2"/>
        <v>8</v>
      </c>
      <c r="O30" s="24">
        <f t="shared" si="2"/>
        <v>6</v>
      </c>
      <c r="P30" s="24">
        <f t="shared" si="2"/>
        <v>2</v>
      </c>
      <c r="Q30" s="24">
        <f t="shared" si="2"/>
        <v>0</v>
      </c>
      <c r="R30" s="24">
        <v>1</v>
      </c>
      <c r="S30" s="24">
        <f t="shared" si="2"/>
        <v>0</v>
      </c>
      <c r="T30" s="24">
        <f t="shared" si="2"/>
        <v>0</v>
      </c>
      <c r="U30" s="24">
        <f t="shared" si="2"/>
        <v>0</v>
      </c>
      <c r="V30" s="24"/>
    </row>
    <row r="31" spans="1:22" ht="13.5" customHeight="1">
      <c r="A31" s="25"/>
      <c r="B31" s="29"/>
      <c r="C31" s="64" t="s">
        <v>118</v>
      </c>
      <c r="D31" s="65"/>
      <c r="E31" s="24">
        <f aca="true" t="shared" si="3" ref="E31:U31">SUM(E18+E30)</f>
        <v>62</v>
      </c>
      <c r="F31" s="24">
        <f t="shared" si="3"/>
        <v>1006</v>
      </c>
      <c r="G31" s="24">
        <f t="shared" si="3"/>
        <v>725</v>
      </c>
      <c r="H31" s="24">
        <f t="shared" si="3"/>
        <v>30</v>
      </c>
      <c r="I31" s="24">
        <f t="shared" si="3"/>
        <v>25</v>
      </c>
      <c r="J31" s="24">
        <f t="shared" si="3"/>
        <v>106</v>
      </c>
      <c r="K31" s="24">
        <f t="shared" si="3"/>
        <v>0</v>
      </c>
      <c r="L31" s="24">
        <f t="shared" si="3"/>
        <v>16</v>
      </c>
      <c r="M31" s="24">
        <f t="shared" si="3"/>
        <v>21</v>
      </c>
      <c r="N31" s="24">
        <f t="shared" si="3"/>
        <v>11</v>
      </c>
      <c r="O31" s="24">
        <f t="shared" si="3"/>
        <v>10</v>
      </c>
      <c r="P31" s="24">
        <f t="shared" si="3"/>
        <v>2</v>
      </c>
      <c r="Q31" s="24">
        <f t="shared" si="3"/>
        <v>0</v>
      </c>
      <c r="R31" s="24">
        <f t="shared" si="3"/>
        <v>1</v>
      </c>
      <c r="S31" s="24">
        <f t="shared" si="3"/>
        <v>0</v>
      </c>
      <c r="T31" s="24">
        <f t="shared" si="3"/>
        <v>0</v>
      </c>
      <c r="U31" s="24">
        <f t="shared" si="3"/>
        <v>0</v>
      </c>
      <c r="V31" s="30"/>
    </row>
    <row r="32" spans="1:22" ht="14.25">
      <c r="A32" s="66" t="s">
        <v>119</v>
      </c>
      <c r="B32" s="69"/>
      <c r="C32" s="26" t="s">
        <v>120</v>
      </c>
      <c r="D32" s="23" t="s">
        <v>58</v>
      </c>
      <c r="E32" s="21">
        <v>4</v>
      </c>
      <c r="F32" s="21">
        <v>60</v>
      </c>
      <c r="G32" s="21">
        <v>60</v>
      </c>
      <c r="H32" s="21"/>
      <c r="I32" s="21"/>
      <c r="J32" s="21"/>
      <c r="K32" s="21" t="s">
        <v>94</v>
      </c>
      <c r="L32" s="21">
        <v>4</v>
      </c>
      <c r="M32" s="21"/>
      <c r="N32" s="32"/>
      <c r="O32" s="32"/>
      <c r="P32" s="32"/>
      <c r="Q32" s="32"/>
      <c r="R32" s="32"/>
      <c r="S32" s="32"/>
      <c r="T32" s="32"/>
      <c r="U32" s="32"/>
      <c r="V32" s="33"/>
    </row>
    <row r="33" spans="1:22" ht="14.25" customHeight="1">
      <c r="A33" s="67"/>
      <c r="B33" s="69"/>
      <c r="C33" s="26" t="s">
        <v>120</v>
      </c>
      <c r="D33" s="23" t="s">
        <v>59</v>
      </c>
      <c r="E33" s="21">
        <v>2</v>
      </c>
      <c r="F33" s="21">
        <v>30</v>
      </c>
      <c r="G33" s="21"/>
      <c r="H33" s="21">
        <v>30</v>
      </c>
      <c r="I33" s="21"/>
      <c r="J33" s="21"/>
      <c r="K33" s="21" t="s">
        <v>99</v>
      </c>
      <c r="L33" s="21">
        <v>2</v>
      </c>
      <c r="M33" s="21"/>
      <c r="N33" s="32"/>
      <c r="O33" s="32"/>
      <c r="P33" s="32"/>
      <c r="Q33" s="32"/>
      <c r="R33" s="32"/>
      <c r="S33" s="32"/>
      <c r="T33" s="32"/>
      <c r="U33" s="32"/>
      <c r="V33" s="33"/>
    </row>
    <row r="34" spans="1:22" ht="14.25" customHeight="1">
      <c r="A34" s="67"/>
      <c r="B34" s="69"/>
      <c r="C34" s="17" t="s">
        <v>72</v>
      </c>
      <c r="D34" s="18" t="s">
        <v>60</v>
      </c>
      <c r="E34" s="11">
        <v>2</v>
      </c>
      <c r="F34" s="19">
        <v>30</v>
      </c>
      <c r="G34" s="19">
        <v>20</v>
      </c>
      <c r="H34" s="19">
        <v>10</v>
      </c>
      <c r="I34" s="19"/>
      <c r="J34" s="19"/>
      <c r="K34" s="19" t="s">
        <v>99</v>
      </c>
      <c r="L34" s="11"/>
      <c r="M34" s="11">
        <v>2</v>
      </c>
      <c r="N34" s="11"/>
      <c r="O34" s="24"/>
      <c r="P34" s="24"/>
      <c r="Q34" s="24"/>
      <c r="R34" s="24"/>
      <c r="S34" s="24"/>
      <c r="T34" s="24"/>
      <c r="U34" s="24"/>
      <c r="V34" s="34"/>
    </row>
    <row r="35" spans="1:22" ht="14.25" customHeight="1">
      <c r="A35" s="67"/>
      <c r="B35" s="69"/>
      <c r="C35" s="17" t="s">
        <v>71</v>
      </c>
      <c r="D35" s="23" t="s">
        <v>61</v>
      </c>
      <c r="E35" s="11">
        <v>6</v>
      </c>
      <c r="F35" s="11">
        <v>90</v>
      </c>
      <c r="G35" s="11">
        <v>50</v>
      </c>
      <c r="H35" s="11">
        <v>40</v>
      </c>
      <c r="I35" s="11"/>
      <c r="J35" s="11"/>
      <c r="K35" s="11" t="s">
        <v>94</v>
      </c>
      <c r="L35" s="11">
        <v>6</v>
      </c>
      <c r="M35" s="11"/>
      <c r="N35" s="24"/>
      <c r="O35" s="24"/>
      <c r="P35" s="24"/>
      <c r="Q35" s="24"/>
      <c r="R35" s="24"/>
      <c r="S35" s="24"/>
      <c r="T35" s="24"/>
      <c r="U35" s="24"/>
      <c r="V35" s="34"/>
    </row>
    <row r="36" spans="1:22" ht="14.25" customHeight="1">
      <c r="A36" s="67"/>
      <c r="B36" s="69"/>
      <c r="C36" s="17" t="s">
        <v>71</v>
      </c>
      <c r="D36" s="23" t="s">
        <v>62</v>
      </c>
      <c r="E36" s="11">
        <v>4</v>
      </c>
      <c r="F36" s="11">
        <v>60</v>
      </c>
      <c r="G36" s="11">
        <v>30</v>
      </c>
      <c r="H36" s="11">
        <v>30</v>
      </c>
      <c r="I36" s="11"/>
      <c r="J36" s="11"/>
      <c r="K36" s="11" t="s">
        <v>99</v>
      </c>
      <c r="L36" s="11"/>
      <c r="M36" s="11">
        <v>4</v>
      </c>
      <c r="N36" s="24"/>
      <c r="O36" s="24"/>
      <c r="P36" s="24"/>
      <c r="Q36" s="24"/>
      <c r="R36" s="24"/>
      <c r="S36" s="24"/>
      <c r="T36" s="24"/>
      <c r="U36" s="24"/>
      <c r="V36" s="34"/>
    </row>
    <row r="37" spans="1:22" ht="18" customHeight="1">
      <c r="A37" s="67"/>
      <c r="B37" s="69"/>
      <c r="C37" s="17" t="s">
        <v>71</v>
      </c>
      <c r="D37" s="23" t="s">
        <v>63</v>
      </c>
      <c r="E37" s="11">
        <v>5</v>
      </c>
      <c r="F37" s="35">
        <v>75</v>
      </c>
      <c r="G37" s="11">
        <v>62</v>
      </c>
      <c r="H37" s="11">
        <v>13</v>
      </c>
      <c r="I37" s="11"/>
      <c r="J37" s="11"/>
      <c r="K37" s="11" t="s">
        <v>94</v>
      </c>
      <c r="L37" s="11"/>
      <c r="M37" s="11"/>
      <c r="N37" s="11">
        <v>5</v>
      </c>
      <c r="O37" s="24"/>
      <c r="P37" s="24"/>
      <c r="Q37" s="24"/>
      <c r="R37" s="24"/>
      <c r="S37" s="24"/>
      <c r="T37" s="24"/>
      <c r="U37" s="24"/>
      <c r="V37" s="34"/>
    </row>
    <row r="38" spans="1:22" ht="14.25" customHeight="1">
      <c r="A38" s="67"/>
      <c r="B38" s="69"/>
      <c r="C38" s="17" t="s">
        <v>71</v>
      </c>
      <c r="D38" s="20" t="s">
        <v>181</v>
      </c>
      <c r="E38" s="11">
        <v>5</v>
      </c>
      <c r="F38" s="11">
        <v>75</v>
      </c>
      <c r="G38" s="11">
        <v>60</v>
      </c>
      <c r="H38" s="11">
        <v>15</v>
      </c>
      <c r="I38" s="11"/>
      <c r="J38" s="11"/>
      <c r="K38" s="11" t="s">
        <v>182</v>
      </c>
      <c r="L38" s="11"/>
      <c r="M38" s="11">
        <v>5</v>
      </c>
      <c r="N38" s="11"/>
      <c r="O38" s="24"/>
      <c r="P38" s="24"/>
      <c r="Q38" s="24"/>
      <c r="R38" s="24"/>
      <c r="S38" s="24"/>
      <c r="T38" s="24"/>
      <c r="U38" s="24"/>
      <c r="V38" s="34"/>
    </row>
    <row r="39" spans="1:22" ht="15.75">
      <c r="A39" s="67"/>
      <c r="B39" s="69"/>
      <c r="C39" s="40" t="s">
        <v>71</v>
      </c>
      <c r="D39" s="20" t="s">
        <v>183</v>
      </c>
      <c r="E39" s="11">
        <v>2.5</v>
      </c>
      <c r="F39" s="11">
        <v>37</v>
      </c>
      <c r="G39" s="11">
        <v>25</v>
      </c>
      <c r="H39" s="11">
        <v>12</v>
      </c>
      <c r="I39" s="11"/>
      <c r="J39" s="11"/>
      <c r="K39" s="11" t="s">
        <v>182</v>
      </c>
      <c r="L39" s="11"/>
      <c r="M39" s="36"/>
      <c r="N39" s="11">
        <v>2.5</v>
      </c>
      <c r="O39" s="11"/>
      <c r="P39" s="24"/>
      <c r="Q39" s="24"/>
      <c r="R39" s="24"/>
      <c r="S39" s="24"/>
      <c r="T39" s="24"/>
      <c r="U39" s="24"/>
      <c r="V39" s="34"/>
    </row>
    <row r="40" spans="1:22" s="53" customFormat="1" ht="14.25" customHeight="1">
      <c r="A40" s="67"/>
      <c r="B40" s="69"/>
      <c r="C40" s="40" t="s">
        <v>71</v>
      </c>
      <c r="D40" s="143" t="s">
        <v>184</v>
      </c>
      <c r="E40" s="11">
        <v>2.5</v>
      </c>
      <c r="F40" s="11">
        <v>37</v>
      </c>
      <c r="G40" s="11">
        <v>25</v>
      </c>
      <c r="H40" s="11">
        <v>12</v>
      </c>
      <c r="I40" s="11"/>
      <c r="J40" s="11"/>
      <c r="K40" s="11" t="s">
        <v>182</v>
      </c>
      <c r="L40" s="11"/>
      <c r="M40" s="36"/>
      <c r="N40" s="11">
        <v>2.5</v>
      </c>
      <c r="O40" s="38"/>
      <c r="P40" s="51"/>
      <c r="Q40" s="51"/>
      <c r="R40" s="51"/>
      <c r="S40" s="51"/>
      <c r="T40" s="51"/>
      <c r="U40" s="51"/>
      <c r="V40" s="52"/>
    </row>
    <row r="41" spans="1:22" s="53" customFormat="1" ht="14.25" customHeight="1">
      <c r="A41" s="67"/>
      <c r="B41" s="69"/>
      <c r="C41" s="17" t="s">
        <v>71</v>
      </c>
      <c r="D41" s="20" t="s">
        <v>179</v>
      </c>
      <c r="E41" s="11">
        <v>1.5</v>
      </c>
      <c r="F41" s="11">
        <v>24</v>
      </c>
      <c r="G41" s="11">
        <v>18</v>
      </c>
      <c r="H41" s="11">
        <v>6</v>
      </c>
      <c r="I41" s="11"/>
      <c r="J41" s="11"/>
      <c r="K41" s="11" t="s">
        <v>180</v>
      </c>
      <c r="L41" s="11"/>
      <c r="M41" s="11"/>
      <c r="N41" s="11"/>
      <c r="O41" s="11">
        <v>1.5</v>
      </c>
      <c r="P41" s="50"/>
      <c r="Q41" s="51"/>
      <c r="R41" s="51"/>
      <c r="S41" s="51"/>
      <c r="T41" s="51"/>
      <c r="U41" s="51"/>
      <c r="V41" s="52"/>
    </row>
    <row r="42" spans="1:22" ht="15.75">
      <c r="A42" s="67"/>
      <c r="B42" s="69"/>
      <c r="C42" s="17" t="s">
        <v>71</v>
      </c>
      <c r="D42" s="20" t="s">
        <v>121</v>
      </c>
      <c r="E42" s="11">
        <v>3.5</v>
      </c>
      <c r="F42" s="21">
        <v>53</v>
      </c>
      <c r="G42" s="21">
        <v>53</v>
      </c>
      <c r="H42" s="21"/>
      <c r="I42" s="21"/>
      <c r="J42" s="21"/>
      <c r="K42" s="21" t="s">
        <v>94</v>
      </c>
      <c r="L42" s="21"/>
      <c r="M42" s="21"/>
      <c r="N42" s="38"/>
      <c r="O42" s="21">
        <v>3.5</v>
      </c>
      <c r="P42" s="21"/>
      <c r="Q42" s="24"/>
      <c r="R42" s="24"/>
      <c r="S42" s="24"/>
      <c r="T42" s="24"/>
      <c r="U42" s="24"/>
      <c r="V42" s="34"/>
    </row>
    <row r="43" spans="1:22" ht="15.75">
      <c r="A43" s="67"/>
      <c r="B43" s="69"/>
      <c r="C43" s="17" t="s">
        <v>71</v>
      </c>
      <c r="D43" s="20" t="s">
        <v>122</v>
      </c>
      <c r="E43" s="11">
        <v>2</v>
      </c>
      <c r="F43" s="21">
        <v>30</v>
      </c>
      <c r="G43" s="21"/>
      <c r="H43" s="21">
        <v>30</v>
      </c>
      <c r="I43" s="21"/>
      <c r="J43" s="21"/>
      <c r="K43" s="21" t="s">
        <v>99</v>
      </c>
      <c r="L43" s="21"/>
      <c r="M43" s="21"/>
      <c r="N43" s="38"/>
      <c r="O43" s="11">
        <v>2</v>
      </c>
      <c r="P43" s="11"/>
      <c r="Q43" s="24"/>
      <c r="R43" s="24"/>
      <c r="S43" s="24"/>
      <c r="T43" s="24"/>
      <c r="U43" s="24"/>
      <c r="V43" s="34"/>
    </row>
    <row r="44" spans="1:22" ht="14.25" customHeight="1">
      <c r="A44" s="67"/>
      <c r="B44" s="69"/>
      <c r="C44" s="17" t="s">
        <v>71</v>
      </c>
      <c r="D44" s="23" t="s">
        <v>123</v>
      </c>
      <c r="E44" s="24">
        <v>3</v>
      </c>
      <c r="F44" s="11">
        <v>45</v>
      </c>
      <c r="G44" s="11">
        <v>37</v>
      </c>
      <c r="H44" s="11">
        <v>8</v>
      </c>
      <c r="I44" s="11"/>
      <c r="J44" s="11"/>
      <c r="K44" s="11" t="s">
        <v>99</v>
      </c>
      <c r="L44" s="11"/>
      <c r="M44" s="11"/>
      <c r="N44" s="11"/>
      <c r="O44" s="11">
        <v>3</v>
      </c>
      <c r="P44" s="11"/>
      <c r="Q44" s="24"/>
      <c r="R44" s="24"/>
      <c r="S44" s="24"/>
      <c r="T44" s="24"/>
      <c r="U44" s="24"/>
      <c r="V44" s="34"/>
    </row>
    <row r="45" spans="1:22" s="1" customFormat="1" ht="15" customHeight="1">
      <c r="A45" s="67"/>
      <c r="B45" s="69"/>
      <c r="C45" s="17" t="s">
        <v>71</v>
      </c>
      <c r="D45" s="23" t="s">
        <v>124</v>
      </c>
      <c r="E45" s="11">
        <v>4</v>
      </c>
      <c r="F45" s="11">
        <v>60</v>
      </c>
      <c r="G45" s="11">
        <v>48</v>
      </c>
      <c r="H45" s="11">
        <v>12</v>
      </c>
      <c r="I45" s="11"/>
      <c r="J45" s="11"/>
      <c r="K45" s="11" t="s">
        <v>94</v>
      </c>
      <c r="L45" s="11"/>
      <c r="M45" s="11"/>
      <c r="N45" s="11"/>
      <c r="O45" s="11">
        <v>4</v>
      </c>
      <c r="P45" s="11"/>
      <c r="Q45" s="24"/>
      <c r="R45" s="24"/>
      <c r="S45" s="24"/>
      <c r="T45" s="24"/>
      <c r="U45" s="24"/>
      <c r="V45" s="34"/>
    </row>
    <row r="46" spans="1:22" ht="14.25" customHeight="1">
      <c r="A46" s="67"/>
      <c r="B46" s="69"/>
      <c r="C46" s="17" t="s">
        <v>71</v>
      </c>
      <c r="D46" s="23" t="s">
        <v>125</v>
      </c>
      <c r="E46" s="11">
        <v>4</v>
      </c>
      <c r="F46" s="21">
        <v>60</v>
      </c>
      <c r="G46" s="21">
        <v>40</v>
      </c>
      <c r="H46" s="21">
        <v>20</v>
      </c>
      <c r="I46" s="21"/>
      <c r="J46" s="21"/>
      <c r="K46" s="21" t="s">
        <v>94</v>
      </c>
      <c r="L46" s="21"/>
      <c r="M46" s="21"/>
      <c r="N46" s="21"/>
      <c r="O46" s="21"/>
      <c r="P46" s="21">
        <v>4</v>
      </c>
      <c r="Q46" s="24"/>
      <c r="R46" s="24"/>
      <c r="S46" s="24"/>
      <c r="T46" s="24"/>
      <c r="U46" s="24"/>
      <c r="V46" s="24"/>
    </row>
    <row r="47" spans="1:22" ht="14.25" customHeight="1">
      <c r="A47" s="67"/>
      <c r="B47" s="69"/>
      <c r="C47" s="17" t="s">
        <v>71</v>
      </c>
      <c r="D47" s="20" t="s">
        <v>126</v>
      </c>
      <c r="E47" s="11">
        <v>3</v>
      </c>
      <c r="F47" s="21">
        <v>45</v>
      </c>
      <c r="G47" s="21">
        <v>36</v>
      </c>
      <c r="H47" s="21">
        <v>9</v>
      </c>
      <c r="I47" s="21"/>
      <c r="J47" s="21"/>
      <c r="K47" s="21" t="s">
        <v>94</v>
      </c>
      <c r="L47" s="21"/>
      <c r="M47" s="21"/>
      <c r="N47" s="21"/>
      <c r="O47" s="21"/>
      <c r="P47" s="21"/>
      <c r="Q47" s="24">
        <v>3</v>
      </c>
      <c r="R47" s="24"/>
      <c r="S47" s="24"/>
      <c r="T47" s="24"/>
      <c r="U47" s="24"/>
      <c r="V47" s="24"/>
    </row>
    <row r="48" spans="1:22" ht="14.25" customHeight="1">
      <c r="A48" s="67"/>
      <c r="B48" s="69"/>
      <c r="C48" s="17" t="s">
        <v>71</v>
      </c>
      <c r="D48" s="20" t="s">
        <v>66</v>
      </c>
      <c r="E48" s="11">
        <v>3</v>
      </c>
      <c r="F48" s="11">
        <v>45</v>
      </c>
      <c r="G48" s="11">
        <v>30</v>
      </c>
      <c r="H48" s="11">
        <v>15</v>
      </c>
      <c r="I48" s="11"/>
      <c r="J48" s="28"/>
      <c r="K48" s="11" t="s">
        <v>94</v>
      </c>
      <c r="L48" s="11"/>
      <c r="M48" s="11"/>
      <c r="N48" s="24"/>
      <c r="O48" s="24"/>
      <c r="P48" s="24"/>
      <c r="Q48" s="24">
        <v>3</v>
      </c>
      <c r="R48" s="24"/>
      <c r="S48" s="24"/>
      <c r="T48" s="24"/>
      <c r="U48" s="24"/>
      <c r="V48" s="24"/>
    </row>
    <row r="49" spans="1:22" ht="14.25" customHeight="1">
      <c r="A49" s="67"/>
      <c r="B49" s="69"/>
      <c r="C49" s="17" t="s">
        <v>71</v>
      </c>
      <c r="D49" s="39" t="s">
        <v>65</v>
      </c>
      <c r="E49" s="24">
        <v>2</v>
      </c>
      <c r="F49" s="11">
        <v>30</v>
      </c>
      <c r="G49" s="11">
        <v>24</v>
      </c>
      <c r="H49" s="11">
        <v>6</v>
      </c>
      <c r="I49" s="11"/>
      <c r="J49" s="11"/>
      <c r="K49" s="11" t="s">
        <v>94</v>
      </c>
      <c r="L49" s="11"/>
      <c r="M49" s="11"/>
      <c r="N49" s="11"/>
      <c r="O49" s="11">
        <v>2</v>
      </c>
      <c r="P49" s="24"/>
      <c r="Q49" s="24"/>
      <c r="R49" s="24"/>
      <c r="S49" s="24"/>
      <c r="T49" s="24"/>
      <c r="U49" s="24"/>
      <c r="V49" s="24"/>
    </row>
    <row r="50" spans="1:22" ht="14.25" customHeight="1">
      <c r="A50" s="67"/>
      <c r="B50" s="69"/>
      <c r="C50" s="17" t="s">
        <v>95</v>
      </c>
      <c r="D50" s="23" t="s">
        <v>127</v>
      </c>
      <c r="E50" s="11">
        <v>3</v>
      </c>
      <c r="F50" s="21">
        <v>45</v>
      </c>
      <c r="G50" s="21">
        <v>45</v>
      </c>
      <c r="H50" s="21"/>
      <c r="I50" s="21"/>
      <c r="J50" s="21"/>
      <c r="K50" s="21" t="s">
        <v>99</v>
      </c>
      <c r="L50" s="21"/>
      <c r="M50" s="21"/>
      <c r="N50" s="21">
        <v>3</v>
      </c>
      <c r="O50" s="21"/>
      <c r="P50" s="21"/>
      <c r="Q50" s="24"/>
      <c r="R50" s="24"/>
      <c r="S50" s="24"/>
      <c r="T50" s="24"/>
      <c r="U50" s="24"/>
      <c r="V50" s="24"/>
    </row>
    <row r="51" spans="1:22" ht="14.25" customHeight="1">
      <c r="A51" s="67"/>
      <c r="B51" s="70"/>
      <c r="C51" s="17" t="s">
        <v>95</v>
      </c>
      <c r="D51" s="20" t="s">
        <v>64</v>
      </c>
      <c r="E51" s="11">
        <v>2</v>
      </c>
      <c r="F51" s="11">
        <v>30</v>
      </c>
      <c r="G51" s="11"/>
      <c r="H51" s="11">
        <v>30</v>
      </c>
      <c r="I51" s="11"/>
      <c r="J51" s="28"/>
      <c r="K51" s="11" t="s">
        <v>94</v>
      </c>
      <c r="L51" s="11"/>
      <c r="M51" s="11"/>
      <c r="N51" s="24">
        <v>2</v>
      </c>
      <c r="O51" s="24"/>
      <c r="P51" s="24"/>
      <c r="Q51" s="24"/>
      <c r="R51" s="24"/>
      <c r="S51" s="24"/>
      <c r="T51" s="24"/>
      <c r="U51" s="24"/>
      <c r="V51" s="24"/>
    </row>
    <row r="52" spans="1:23" ht="14.25" customHeight="1">
      <c r="A52" s="67"/>
      <c r="B52" s="70"/>
      <c r="C52" s="64" t="s">
        <v>117</v>
      </c>
      <c r="D52" s="65"/>
      <c r="E52" s="24">
        <f aca="true" t="shared" si="4" ref="E52:J52">SUM(E32:E51)</f>
        <v>64</v>
      </c>
      <c r="F52" s="24">
        <f t="shared" si="4"/>
        <v>961</v>
      </c>
      <c r="G52" s="24">
        <f t="shared" si="4"/>
        <v>663</v>
      </c>
      <c r="H52" s="24">
        <f t="shared" si="4"/>
        <v>298</v>
      </c>
      <c r="I52" s="24">
        <f t="shared" si="4"/>
        <v>0</v>
      </c>
      <c r="J52" s="24">
        <f t="shared" si="4"/>
        <v>0</v>
      </c>
      <c r="K52" s="24"/>
      <c r="L52" s="24">
        <f aca="true" t="shared" si="5" ref="L52:U52">SUM(L32:L51)</f>
        <v>12</v>
      </c>
      <c r="M52" s="24">
        <f t="shared" si="5"/>
        <v>11</v>
      </c>
      <c r="N52" s="24">
        <f t="shared" si="5"/>
        <v>15</v>
      </c>
      <c r="O52" s="24">
        <f t="shared" si="5"/>
        <v>16</v>
      </c>
      <c r="P52" s="24">
        <f t="shared" si="5"/>
        <v>4</v>
      </c>
      <c r="Q52" s="24">
        <f t="shared" si="5"/>
        <v>6</v>
      </c>
      <c r="R52" s="24">
        <f t="shared" si="5"/>
        <v>0</v>
      </c>
      <c r="S52" s="24">
        <f t="shared" si="5"/>
        <v>0</v>
      </c>
      <c r="T52" s="24">
        <f t="shared" si="5"/>
        <v>0</v>
      </c>
      <c r="U52" s="24">
        <f t="shared" si="5"/>
        <v>0</v>
      </c>
      <c r="V52" s="24"/>
      <c r="W52" s="9">
        <f>SUM(W32:W51)</f>
        <v>0</v>
      </c>
    </row>
    <row r="53" spans="1:22" ht="14.25" customHeight="1">
      <c r="A53" s="67"/>
      <c r="B53" s="71" t="s">
        <v>128</v>
      </c>
      <c r="C53" s="40" t="s">
        <v>71</v>
      </c>
      <c r="D53" s="23" t="s">
        <v>129</v>
      </c>
      <c r="E53" s="11">
        <v>1</v>
      </c>
      <c r="F53" s="11">
        <v>15</v>
      </c>
      <c r="G53" s="11">
        <v>12</v>
      </c>
      <c r="H53" s="11"/>
      <c r="I53" s="11">
        <v>3</v>
      </c>
      <c r="J53" s="11"/>
      <c r="K53" s="11" t="s">
        <v>99</v>
      </c>
      <c r="L53" s="11"/>
      <c r="M53" s="11"/>
      <c r="N53" s="11"/>
      <c r="O53" s="11"/>
      <c r="P53" s="11">
        <v>1</v>
      </c>
      <c r="Q53" s="11"/>
      <c r="R53" s="11"/>
      <c r="S53" s="11"/>
      <c r="T53" s="24"/>
      <c r="U53" s="24"/>
      <c r="V53" s="71" t="s">
        <v>130</v>
      </c>
    </row>
    <row r="54" spans="1:22" ht="14.25" customHeight="1">
      <c r="A54" s="67"/>
      <c r="B54" s="72"/>
      <c r="C54" s="17" t="s">
        <v>71</v>
      </c>
      <c r="D54" s="23" t="s">
        <v>131</v>
      </c>
      <c r="E54" s="11">
        <v>1</v>
      </c>
      <c r="F54" s="11">
        <v>15</v>
      </c>
      <c r="G54" s="11">
        <v>15</v>
      </c>
      <c r="H54" s="11"/>
      <c r="I54" s="11"/>
      <c r="J54" s="11"/>
      <c r="K54" s="11" t="s">
        <v>99</v>
      </c>
      <c r="L54" s="11"/>
      <c r="M54" s="11"/>
      <c r="N54" s="11"/>
      <c r="O54" s="11"/>
      <c r="P54" s="11">
        <v>1</v>
      </c>
      <c r="Q54" s="11"/>
      <c r="R54" s="11"/>
      <c r="S54" s="11"/>
      <c r="T54" s="24"/>
      <c r="U54" s="24"/>
      <c r="V54" s="81"/>
    </row>
    <row r="55" spans="1:22" ht="14.25" customHeight="1">
      <c r="A55" s="67"/>
      <c r="B55" s="72"/>
      <c r="C55" s="17" t="s">
        <v>132</v>
      </c>
      <c r="D55" s="23" t="s">
        <v>133</v>
      </c>
      <c r="E55" s="11">
        <v>1</v>
      </c>
      <c r="F55" s="11">
        <v>15</v>
      </c>
      <c r="G55" s="11">
        <v>15</v>
      </c>
      <c r="H55" s="11"/>
      <c r="I55" s="11"/>
      <c r="J55" s="11"/>
      <c r="K55" s="11" t="s">
        <v>99</v>
      </c>
      <c r="L55" s="11"/>
      <c r="M55" s="11"/>
      <c r="N55" s="11"/>
      <c r="O55" s="11"/>
      <c r="P55" s="11"/>
      <c r="Q55" s="11">
        <v>1</v>
      </c>
      <c r="R55" s="11"/>
      <c r="S55" s="11"/>
      <c r="T55" s="24"/>
      <c r="U55" s="24"/>
      <c r="V55" s="81"/>
    </row>
    <row r="56" spans="1:22" ht="14.25" customHeight="1">
      <c r="A56" s="67"/>
      <c r="B56" s="72"/>
      <c r="C56" s="17" t="s">
        <v>134</v>
      </c>
      <c r="D56" s="23" t="s">
        <v>135</v>
      </c>
      <c r="E56" s="11">
        <v>1</v>
      </c>
      <c r="F56" s="11">
        <v>15</v>
      </c>
      <c r="G56" s="11">
        <v>15</v>
      </c>
      <c r="H56" s="11"/>
      <c r="I56" s="11"/>
      <c r="J56" s="11"/>
      <c r="K56" s="11" t="s">
        <v>99</v>
      </c>
      <c r="L56" s="11"/>
      <c r="M56" s="11"/>
      <c r="N56" s="11"/>
      <c r="O56" s="11"/>
      <c r="P56" s="11"/>
      <c r="Q56" s="11"/>
      <c r="R56" s="11"/>
      <c r="S56" s="11">
        <v>1</v>
      </c>
      <c r="T56" s="24"/>
      <c r="U56" s="24"/>
      <c r="V56" s="81"/>
    </row>
    <row r="57" spans="1:22" ht="14.25" customHeight="1">
      <c r="A57" s="67"/>
      <c r="B57" s="72"/>
      <c r="C57" s="17" t="s">
        <v>71</v>
      </c>
      <c r="D57" s="23" t="s">
        <v>136</v>
      </c>
      <c r="E57" s="11">
        <v>1</v>
      </c>
      <c r="F57" s="11">
        <v>15</v>
      </c>
      <c r="G57" s="11">
        <v>15</v>
      </c>
      <c r="H57" s="41"/>
      <c r="I57" s="41"/>
      <c r="J57" s="41"/>
      <c r="K57" s="11" t="s">
        <v>99</v>
      </c>
      <c r="L57" s="41"/>
      <c r="M57" s="41"/>
      <c r="N57" s="41"/>
      <c r="O57" s="41"/>
      <c r="P57" s="41"/>
      <c r="Q57" s="41">
        <v>1</v>
      </c>
      <c r="R57" s="11"/>
      <c r="S57" s="11"/>
      <c r="T57" s="24"/>
      <c r="U57" s="24"/>
      <c r="V57" s="81"/>
    </row>
    <row r="58" spans="1:22" ht="14.25" customHeight="1">
      <c r="A58" s="67"/>
      <c r="B58" s="73"/>
      <c r="C58" s="64" t="s">
        <v>117</v>
      </c>
      <c r="D58" s="65"/>
      <c r="E58" s="24">
        <v>4</v>
      </c>
      <c r="F58" s="24">
        <v>60</v>
      </c>
      <c r="G58" s="24">
        <v>57</v>
      </c>
      <c r="H58" s="24"/>
      <c r="I58" s="24">
        <v>3</v>
      </c>
      <c r="J58" s="24"/>
      <c r="K58" s="24"/>
      <c r="L58" s="24"/>
      <c r="M58" s="24"/>
      <c r="N58" s="24"/>
      <c r="O58" s="24"/>
      <c r="P58" s="24">
        <v>2</v>
      </c>
      <c r="Q58" s="24">
        <v>2</v>
      </c>
      <c r="R58" s="24"/>
      <c r="S58" s="24">
        <v>2</v>
      </c>
      <c r="T58" s="24"/>
      <c r="U58" s="24"/>
      <c r="V58" s="24"/>
    </row>
    <row r="59" spans="1:22" ht="15.75">
      <c r="A59" s="79" t="s">
        <v>118</v>
      </c>
      <c r="B59" s="80"/>
      <c r="C59" s="80"/>
      <c r="D59" s="80"/>
      <c r="E59" s="24">
        <f>SUM(E52+E58)</f>
        <v>68</v>
      </c>
      <c r="F59" s="24">
        <v>1013</v>
      </c>
      <c r="G59" s="24">
        <v>722</v>
      </c>
      <c r="H59" s="24">
        <v>291</v>
      </c>
      <c r="I59" s="24">
        <f>SUM(I18+I30+I52+I58)</f>
        <v>28</v>
      </c>
      <c r="J59" s="24">
        <f>SUM(J18+J30+J52+J58)</f>
        <v>106</v>
      </c>
      <c r="K59" s="24"/>
      <c r="L59" s="24">
        <f>SUM(L52+L58)</f>
        <v>12</v>
      </c>
      <c r="M59" s="24">
        <f aca="true" t="shared" si="6" ref="M59:U59">SUM(M52+M58)</f>
        <v>11</v>
      </c>
      <c r="N59" s="24">
        <f t="shared" si="6"/>
        <v>15</v>
      </c>
      <c r="O59" s="24">
        <f t="shared" si="6"/>
        <v>16</v>
      </c>
      <c r="P59" s="24">
        <f t="shared" si="6"/>
        <v>6</v>
      </c>
      <c r="Q59" s="24">
        <f t="shared" si="6"/>
        <v>8</v>
      </c>
      <c r="R59" s="24">
        <f t="shared" si="6"/>
        <v>0</v>
      </c>
      <c r="S59" s="24">
        <f t="shared" si="6"/>
        <v>2</v>
      </c>
      <c r="T59" s="24">
        <f t="shared" si="6"/>
        <v>0</v>
      </c>
      <c r="U59" s="24">
        <f t="shared" si="6"/>
        <v>0</v>
      </c>
      <c r="V59" s="24"/>
    </row>
    <row r="60" spans="1:22" ht="14.25" customHeight="1">
      <c r="A60" s="66" t="s">
        <v>137</v>
      </c>
      <c r="B60" s="66" t="s">
        <v>138</v>
      </c>
      <c r="C60" s="26" t="s">
        <v>134</v>
      </c>
      <c r="D60" s="20" t="s">
        <v>139</v>
      </c>
      <c r="E60" s="11">
        <v>3</v>
      </c>
      <c r="F60" s="21">
        <v>45</v>
      </c>
      <c r="G60" s="21">
        <v>35</v>
      </c>
      <c r="H60" s="21">
        <v>10</v>
      </c>
      <c r="I60" s="21"/>
      <c r="J60" s="21"/>
      <c r="K60" s="21" t="s">
        <v>94</v>
      </c>
      <c r="L60" s="21"/>
      <c r="M60" s="21"/>
      <c r="N60" s="21"/>
      <c r="O60" s="21"/>
      <c r="P60" s="21"/>
      <c r="Q60" s="21">
        <v>3</v>
      </c>
      <c r="R60" s="11"/>
      <c r="S60" s="11"/>
      <c r="T60" s="11"/>
      <c r="U60" s="11"/>
      <c r="V60" s="54"/>
    </row>
    <row r="61" spans="1:22" ht="14.25">
      <c r="A61" s="67"/>
      <c r="B61" s="67"/>
      <c r="C61" s="26" t="s">
        <v>134</v>
      </c>
      <c r="D61" s="20" t="s">
        <v>140</v>
      </c>
      <c r="E61" s="11">
        <v>3</v>
      </c>
      <c r="F61" s="21">
        <v>45</v>
      </c>
      <c r="G61" s="21">
        <v>45</v>
      </c>
      <c r="H61" s="21">
        <v>0</v>
      </c>
      <c r="I61" s="21"/>
      <c r="J61" s="21"/>
      <c r="K61" s="21" t="s">
        <v>94</v>
      </c>
      <c r="L61" s="21"/>
      <c r="M61" s="21"/>
      <c r="N61" s="21"/>
      <c r="O61" s="21"/>
      <c r="P61" s="21">
        <v>3</v>
      </c>
      <c r="Q61" s="21"/>
      <c r="R61" s="11"/>
      <c r="S61" s="11"/>
      <c r="T61" s="11"/>
      <c r="U61" s="11"/>
      <c r="V61" s="55"/>
    </row>
    <row r="62" spans="1:22" ht="14.25">
      <c r="A62" s="67"/>
      <c r="B62" s="67"/>
      <c r="C62" s="26" t="s">
        <v>134</v>
      </c>
      <c r="D62" s="20" t="s">
        <v>141</v>
      </c>
      <c r="E62" s="11">
        <v>1</v>
      </c>
      <c r="F62" s="21">
        <v>15</v>
      </c>
      <c r="G62" s="21">
        <v>0</v>
      </c>
      <c r="H62" s="21">
        <v>15</v>
      </c>
      <c r="I62" s="21"/>
      <c r="J62" s="21"/>
      <c r="K62" s="21" t="s">
        <v>99</v>
      </c>
      <c r="L62" s="21"/>
      <c r="M62" s="21"/>
      <c r="N62" s="21"/>
      <c r="O62" s="11"/>
      <c r="P62" s="11">
        <v>1</v>
      </c>
      <c r="Q62" s="11"/>
      <c r="R62" s="11"/>
      <c r="S62" s="11"/>
      <c r="T62" s="11"/>
      <c r="U62" s="11"/>
      <c r="V62" s="55"/>
    </row>
    <row r="63" spans="1:22" ht="14.25">
      <c r="A63" s="67"/>
      <c r="B63" s="67"/>
      <c r="C63" s="26" t="s">
        <v>71</v>
      </c>
      <c r="D63" s="20" t="s">
        <v>142</v>
      </c>
      <c r="E63" s="11">
        <v>2</v>
      </c>
      <c r="F63" s="21">
        <v>30</v>
      </c>
      <c r="G63" s="21">
        <v>20</v>
      </c>
      <c r="H63" s="21">
        <v>10</v>
      </c>
      <c r="I63" s="21"/>
      <c r="J63" s="21"/>
      <c r="K63" s="21" t="s">
        <v>99</v>
      </c>
      <c r="L63" s="21"/>
      <c r="M63" s="21"/>
      <c r="N63" s="21"/>
      <c r="O63" s="11"/>
      <c r="P63" s="11">
        <v>2</v>
      </c>
      <c r="Q63" s="21"/>
      <c r="R63" s="11"/>
      <c r="S63" s="11"/>
      <c r="T63" s="11"/>
      <c r="U63" s="11"/>
      <c r="V63" s="55"/>
    </row>
    <row r="64" spans="1:22" ht="14.25">
      <c r="A64" s="67"/>
      <c r="B64" s="67"/>
      <c r="C64" s="26" t="s">
        <v>134</v>
      </c>
      <c r="D64" s="20" t="s">
        <v>143</v>
      </c>
      <c r="E64" s="11">
        <v>3</v>
      </c>
      <c r="F64" s="21">
        <v>45</v>
      </c>
      <c r="G64" s="21">
        <v>45</v>
      </c>
      <c r="H64" s="21">
        <v>0</v>
      </c>
      <c r="I64" s="21"/>
      <c r="J64" s="21"/>
      <c r="K64" s="21" t="s">
        <v>94</v>
      </c>
      <c r="L64" s="21"/>
      <c r="M64" s="21"/>
      <c r="N64" s="21"/>
      <c r="O64" s="21"/>
      <c r="P64" s="21">
        <v>3</v>
      </c>
      <c r="Q64" s="21"/>
      <c r="R64" s="21"/>
      <c r="S64" s="21"/>
      <c r="T64" s="11"/>
      <c r="U64" s="11"/>
      <c r="V64" s="55"/>
    </row>
    <row r="65" spans="1:22" ht="14.25">
      <c r="A65" s="67"/>
      <c r="B65" s="67"/>
      <c r="C65" s="26" t="s">
        <v>134</v>
      </c>
      <c r="D65" s="26" t="s">
        <v>144</v>
      </c>
      <c r="E65" s="11">
        <v>1</v>
      </c>
      <c r="F65" s="21">
        <v>15</v>
      </c>
      <c r="G65" s="21">
        <v>0</v>
      </c>
      <c r="H65" s="21">
        <v>15</v>
      </c>
      <c r="I65" s="21"/>
      <c r="J65" s="21"/>
      <c r="K65" s="21" t="s">
        <v>99</v>
      </c>
      <c r="L65" s="21"/>
      <c r="M65" s="21"/>
      <c r="N65" s="21"/>
      <c r="O65" s="21"/>
      <c r="P65" s="21">
        <v>1</v>
      </c>
      <c r="Q65" s="21"/>
      <c r="R65" s="21"/>
      <c r="S65" s="21"/>
      <c r="T65" s="11"/>
      <c r="U65" s="11"/>
      <c r="V65" s="55"/>
    </row>
    <row r="66" spans="1:22" ht="14.25">
      <c r="A66" s="67"/>
      <c r="B66" s="67"/>
      <c r="C66" s="26" t="s">
        <v>134</v>
      </c>
      <c r="D66" s="20" t="s">
        <v>145</v>
      </c>
      <c r="E66" s="11">
        <v>9</v>
      </c>
      <c r="F66" s="21">
        <v>135</v>
      </c>
      <c r="G66" s="21">
        <v>135</v>
      </c>
      <c r="H66" s="21">
        <v>0</v>
      </c>
      <c r="I66" s="21"/>
      <c r="J66" s="21"/>
      <c r="K66" s="21" t="s">
        <v>94</v>
      </c>
      <c r="L66" s="21"/>
      <c r="M66" s="21"/>
      <c r="N66" s="21"/>
      <c r="O66" s="21"/>
      <c r="P66" s="21"/>
      <c r="Q66" s="21"/>
      <c r="R66" s="21">
        <v>4.5</v>
      </c>
      <c r="S66" s="21">
        <v>4.5</v>
      </c>
      <c r="T66" s="11"/>
      <c r="U66" s="11"/>
      <c r="V66" s="55"/>
    </row>
    <row r="67" spans="1:22" ht="14.25">
      <c r="A67" s="67"/>
      <c r="B67" s="67"/>
      <c r="C67" s="26" t="s">
        <v>134</v>
      </c>
      <c r="D67" s="26" t="s">
        <v>146</v>
      </c>
      <c r="E67" s="11">
        <v>5</v>
      </c>
      <c r="F67" s="11">
        <v>75</v>
      </c>
      <c r="G67" s="11">
        <v>0</v>
      </c>
      <c r="H67" s="11">
        <v>75</v>
      </c>
      <c r="I67" s="11"/>
      <c r="J67" s="11"/>
      <c r="K67" s="11" t="s">
        <v>94</v>
      </c>
      <c r="L67" s="11"/>
      <c r="M67" s="11"/>
      <c r="N67" s="11"/>
      <c r="O67" s="11"/>
      <c r="P67" s="11"/>
      <c r="Q67" s="11"/>
      <c r="R67" s="11">
        <v>2.5</v>
      </c>
      <c r="S67" s="11">
        <v>2.5</v>
      </c>
      <c r="T67" s="11"/>
      <c r="U67" s="11"/>
      <c r="V67" s="55"/>
    </row>
    <row r="68" spans="1:22" ht="14.25">
      <c r="A68" s="67"/>
      <c r="B68" s="67"/>
      <c r="C68" s="26" t="s">
        <v>134</v>
      </c>
      <c r="D68" s="39" t="s">
        <v>147</v>
      </c>
      <c r="E68" s="11">
        <v>3</v>
      </c>
      <c r="F68" s="11">
        <v>45</v>
      </c>
      <c r="G68" s="11">
        <v>45</v>
      </c>
      <c r="H68" s="11">
        <v>0</v>
      </c>
      <c r="I68" s="11"/>
      <c r="J68" s="11"/>
      <c r="K68" s="11" t="s">
        <v>94</v>
      </c>
      <c r="L68" s="11"/>
      <c r="M68" s="11"/>
      <c r="N68" s="11"/>
      <c r="O68" s="11"/>
      <c r="P68" s="11"/>
      <c r="Q68" s="11"/>
      <c r="R68" s="11">
        <v>3</v>
      </c>
      <c r="S68" s="11"/>
      <c r="T68" s="11"/>
      <c r="U68" s="11"/>
      <c r="V68" s="55"/>
    </row>
    <row r="69" spans="1:22" ht="14.25">
      <c r="A69" s="67"/>
      <c r="B69" s="67"/>
      <c r="C69" s="26" t="s">
        <v>134</v>
      </c>
      <c r="D69" s="20" t="s">
        <v>148</v>
      </c>
      <c r="E69" s="11">
        <v>1</v>
      </c>
      <c r="F69" s="21">
        <v>15</v>
      </c>
      <c r="G69" s="21">
        <v>0</v>
      </c>
      <c r="H69" s="21">
        <v>15</v>
      </c>
      <c r="I69" s="21"/>
      <c r="J69" s="21"/>
      <c r="K69" s="21" t="s">
        <v>99</v>
      </c>
      <c r="L69" s="21"/>
      <c r="M69" s="21"/>
      <c r="N69" s="21"/>
      <c r="O69" s="21"/>
      <c r="P69" s="21"/>
      <c r="Q69" s="21"/>
      <c r="R69" s="11">
        <v>1</v>
      </c>
      <c r="S69" s="21"/>
      <c r="T69" s="11"/>
      <c r="U69" s="11"/>
      <c r="V69" s="55"/>
    </row>
    <row r="70" spans="1:22" ht="14.25">
      <c r="A70" s="67"/>
      <c r="B70" s="67"/>
      <c r="C70" s="26" t="s">
        <v>134</v>
      </c>
      <c r="D70" s="39" t="s">
        <v>149</v>
      </c>
      <c r="E70" s="11">
        <v>2.5</v>
      </c>
      <c r="F70" s="11">
        <v>38</v>
      </c>
      <c r="G70" s="11">
        <v>30</v>
      </c>
      <c r="H70" s="11">
        <v>8</v>
      </c>
      <c r="I70" s="11"/>
      <c r="J70" s="11"/>
      <c r="K70" s="11" t="s">
        <v>94</v>
      </c>
      <c r="L70" s="11"/>
      <c r="M70" s="11"/>
      <c r="N70" s="11"/>
      <c r="O70" s="11"/>
      <c r="P70" s="11"/>
      <c r="Q70" s="11"/>
      <c r="R70" s="11"/>
      <c r="S70" s="11">
        <v>2.5</v>
      </c>
      <c r="T70" s="11"/>
      <c r="U70" s="11"/>
      <c r="V70" s="55"/>
    </row>
    <row r="71" spans="1:22" ht="14.25">
      <c r="A71" s="67"/>
      <c r="B71" s="67"/>
      <c r="C71" s="26" t="s">
        <v>134</v>
      </c>
      <c r="D71" s="26" t="s">
        <v>150</v>
      </c>
      <c r="E71" s="11">
        <v>2</v>
      </c>
      <c r="F71" s="21">
        <v>30</v>
      </c>
      <c r="G71" s="21">
        <v>25</v>
      </c>
      <c r="H71" s="21">
        <v>5</v>
      </c>
      <c r="I71" s="21"/>
      <c r="J71" s="21"/>
      <c r="K71" s="21" t="s">
        <v>94</v>
      </c>
      <c r="L71" s="21"/>
      <c r="M71" s="21"/>
      <c r="N71" s="21"/>
      <c r="O71" s="21"/>
      <c r="P71" s="21"/>
      <c r="Q71" s="21"/>
      <c r="R71" s="21">
        <v>2</v>
      </c>
      <c r="S71" s="21"/>
      <c r="T71" s="11"/>
      <c r="U71" s="11"/>
      <c r="V71" s="55"/>
    </row>
    <row r="72" spans="1:22" ht="14.25">
      <c r="A72" s="67"/>
      <c r="B72" s="67"/>
      <c r="C72" s="26" t="s">
        <v>134</v>
      </c>
      <c r="D72" s="42" t="s">
        <v>151</v>
      </c>
      <c r="E72" s="11">
        <v>1.5</v>
      </c>
      <c r="F72" s="11">
        <v>23</v>
      </c>
      <c r="G72" s="11">
        <v>23</v>
      </c>
      <c r="H72" s="43">
        <v>0</v>
      </c>
      <c r="I72" s="43"/>
      <c r="J72" s="43"/>
      <c r="K72" s="11" t="s">
        <v>99</v>
      </c>
      <c r="L72" s="43"/>
      <c r="M72" s="43"/>
      <c r="N72" s="43"/>
      <c r="O72" s="43"/>
      <c r="P72" s="11"/>
      <c r="Q72" s="11"/>
      <c r="R72" s="11"/>
      <c r="S72" s="11">
        <v>1.5</v>
      </c>
      <c r="T72" s="11"/>
      <c r="U72" s="11"/>
      <c r="V72" s="55"/>
    </row>
    <row r="73" spans="1:22" ht="14.25">
      <c r="A73" s="67"/>
      <c r="B73" s="67"/>
      <c r="C73" s="26" t="s">
        <v>134</v>
      </c>
      <c r="D73" s="20" t="s">
        <v>152</v>
      </c>
      <c r="E73" s="11">
        <v>8</v>
      </c>
      <c r="F73" s="21">
        <v>120</v>
      </c>
      <c r="G73" s="21">
        <v>90</v>
      </c>
      <c r="H73" s="21">
        <v>30</v>
      </c>
      <c r="I73" s="21"/>
      <c r="J73" s="21"/>
      <c r="K73" s="21" t="s">
        <v>94</v>
      </c>
      <c r="L73" s="21"/>
      <c r="M73" s="21"/>
      <c r="N73" s="21"/>
      <c r="O73" s="21"/>
      <c r="P73" s="21">
        <v>4</v>
      </c>
      <c r="Q73" s="21">
        <v>4</v>
      </c>
      <c r="R73" s="21"/>
      <c r="S73" s="21"/>
      <c r="T73" s="11"/>
      <c r="U73" s="11"/>
      <c r="V73" s="55"/>
    </row>
    <row r="74" spans="1:22" ht="14.25">
      <c r="A74" s="67"/>
      <c r="B74" s="67"/>
      <c r="C74" s="26" t="s">
        <v>134</v>
      </c>
      <c r="D74" s="20" t="s">
        <v>153</v>
      </c>
      <c r="E74" s="11">
        <v>8</v>
      </c>
      <c r="F74" s="21">
        <v>120</v>
      </c>
      <c r="G74" s="21">
        <v>90</v>
      </c>
      <c r="H74" s="21">
        <v>30</v>
      </c>
      <c r="I74" s="21"/>
      <c r="J74" s="21"/>
      <c r="K74" s="21" t="s">
        <v>94</v>
      </c>
      <c r="L74" s="21"/>
      <c r="M74" s="21"/>
      <c r="N74" s="21"/>
      <c r="O74" s="21"/>
      <c r="P74" s="21"/>
      <c r="Q74" s="21">
        <v>4</v>
      </c>
      <c r="R74" s="21">
        <v>4</v>
      </c>
      <c r="S74" s="21"/>
      <c r="T74" s="11"/>
      <c r="U74" s="11"/>
      <c r="V74" s="55"/>
    </row>
    <row r="75" spans="1:22" ht="14.25">
      <c r="A75" s="67"/>
      <c r="B75" s="67"/>
      <c r="C75" s="26" t="s">
        <v>134</v>
      </c>
      <c r="D75" s="20" t="s">
        <v>154</v>
      </c>
      <c r="E75" s="11">
        <v>2</v>
      </c>
      <c r="F75" s="21">
        <v>30</v>
      </c>
      <c r="G75" s="21">
        <v>28</v>
      </c>
      <c r="H75" s="21">
        <v>2</v>
      </c>
      <c r="I75" s="21"/>
      <c r="J75" s="21"/>
      <c r="K75" s="21" t="s">
        <v>99</v>
      </c>
      <c r="L75" s="21"/>
      <c r="M75" s="21"/>
      <c r="N75" s="21"/>
      <c r="O75" s="21"/>
      <c r="P75" s="21"/>
      <c r="Q75" s="21"/>
      <c r="R75" s="21">
        <v>2</v>
      </c>
      <c r="S75" s="21"/>
      <c r="T75" s="11"/>
      <c r="U75" s="11"/>
      <c r="V75" s="55"/>
    </row>
    <row r="76" spans="1:22" ht="14.25">
      <c r="A76" s="67"/>
      <c r="B76" s="67"/>
      <c r="C76" s="26" t="s">
        <v>134</v>
      </c>
      <c r="D76" s="20" t="s">
        <v>155</v>
      </c>
      <c r="E76" s="11">
        <v>2</v>
      </c>
      <c r="F76" s="21">
        <v>30</v>
      </c>
      <c r="G76" s="21">
        <v>28</v>
      </c>
      <c r="H76" s="21">
        <v>2</v>
      </c>
      <c r="I76" s="21"/>
      <c r="J76" s="21"/>
      <c r="K76" s="21" t="s">
        <v>99</v>
      </c>
      <c r="L76" s="21"/>
      <c r="M76" s="21"/>
      <c r="N76" s="21"/>
      <c r="O76" s="21"/>
      <c r="P76" s="21"/>
      <c r="Q76" s="21"/>
      <c r="R76" s="21">
        <v>2</v>
      </c>
      <c r="S76" s="21"/>
      <c r="T76" s="11"/>
      <c r="U76" s="11"/>
      <c r="V76" s="55"/>
    </row>
    <row r="77" spans="1:22" ht="14.25">
      <c r="A77" s="67"/>
      <c r="B77" s="67"/>
      <c r="C77" s="26" t="s">
        <v>134</v>
      </c>
      <c r="D77" s="20" t="s">
        <v>156</v>
      </c>
      <c r="E77" s="11">
        <v>1.5</v>
      </c>
      <c r="F77" s="21">
        <v>23</v>
      </c>
      <c r="G77" s="21">
        <v>21</v>
      </c>
      <c r="H77" s="21">
        <v>2</v>
      </c>
      <c r="I77" s="21"/>
      <c r="J77" s="21"/>
      <c r="K77" s="21" t="s">
        <v>99</v>
      </c>
      <c r="L77" s="21"/>
      <c r="M77" s="21"/>
      <c r="N77" s="21"/>
      <c r="O77" s="21"/>
      <c r="P77" s="11"/>
      <c r="Q77" s="11"/>
      <c r="R77" s="11"/>
      <c r="S77" s="11">
        <v>1.5</v>
      </c>
      <c r="T77" s="11"/>
      <c r="U77" s="11"/>
      <c r="V77" s="55"/>
    </row>
    <row r="78" spans="1:22" ht="15">
      <c r="A78" s="67"/>
      <c r="B78" s="67"/>
      <c r="C78" s="26" t="s">
        <v>134</v>
      </c>
      <c r="D78" s="44" t="s">
        <v>157</v>
      </c>
      <c r="E78" s="11">
        <v>1</v>
      </c>
      <c r="F78" s="21">
        <v>15</v>
      </c>
      <c r="G78" s="21">
        <v>12</v>
      </c>
      <c r="H78" s="21">
        <v>3</v>
      </c>
      <c r="I78" s="45"/>
      <c r="J78" s="45"/>
      <c r="K78" s="21" t="s">
        <v>99</v>
      </c>
      <c r="L78" s="45"/>
      <c r="M78" s="45"/>
      <c r="N78" s="45"/>
      <c r="O78" s="45"/>
      <c r="P78" s="45"/>
      <c r="Q78" s="45"/>
      <c r="R78" s="45"/>
      <c r="S78" s="21">
        <v>1</v>
      </c>
      <c r="T78" s="11"/>
      <c r="U78" s="11"/>
      <c r="V78" s="55"/>
    </row>
    <row r="79" spans="1:22" ht="14.25">
      <c r="A79" s="67"/>
      <c r="B79" s="67"/>
      <c r="C79" s="26" t="s">
        <v>134</v>
      </c>
      <c r="D79" s="26" t="s">
        <v>158</v>
      </c>
      <c r="E79" s="11">
        <v>4</v>
      </c>
      <c r="F79" s="35">
        <v>60</v>
      </c>
      <c r="G79" s="11">
        <v>50</v>
      </c>
      <c r="H79" s="11">
        <v>10</v>
      </c>
      <c r="I79" s="11"/>
      <c r="J79" s="11"/>
      <c r="K79" s="11" t="s">
        <v>99</v>
      </c>
      <c r="L79" s="11"/>
      <c r="M79" s="11"/>
      <c r="N79" s="11"/>
      <c r="O79" s="11"/>
      <c r="P79" s="11"/>
      <c r="Q79" s="11">
        <v>4</v>
      </c>
      <c r="R79" s="11"/>
      <c r="S79" s="11"/>
      <c r="T79" s="11"/>
      <c r="U79" s="11"/>
      <c r="V79" s="55"/>
    </row>
    <row r="80" spans="1:22" ht="14.25">
      <c r="A80" s="67"/>
      <c r="B80" s="67"/>
      <c r="C80" s="26" t="s">
        <v>134</v>
      </c>
      <c r="D80" s="20" t="s">
        <v>159</v>
      </c>
      <c r="E80" s="11">
        <v>1</v>
      </c>
      <c r="F80" s="11">
        <v>15</v>
      </c>
      <c r="G80" s="11">
        <v>12</v>
      </c>
      <c r="H80" s="11">
        <v>3</v>
      </c>
      <c r="I80" s="11"/>
      <c r="J80" s="11"/>
      <c r="K80" s="11" t="s">
        <v>99</v>
      </c>
      <c r="L80" s="11"/>
      <c r="M80" s="11"/>
      <c r="N80" s="11"/>
      <c r="O80" s="11"/>
      <c r="P80" s="11"/>
      <c r="Q80" s="11"/>
      <c r="R80" s="11"/>
      <c r="S80" s="11">
        <v>1</v>
      </c>
      <c r="T80" s="11"/>
      <c r="U80" s="11"/>
      <c r="V80" s="55"/>
    </row>
    <row r="81" spans="1:22" ht="14.25">
      <c r="A81" s="67"/>
      <c r="B81" s="68"/>
      <c r="C81" s="57" t="s">
        <v>117</v>
      </c>
      <c r="D81" s="58"/>
      <c r="E81" s="11">
        <f aca="true" t="shared" si="7" ref="E81:L81">SUM(E60:E80)</f>
        <v>64.5</v>
      </c>
      <c r="F81" s="11">
        <f t="shared" si="7"/>
        <v>969</v>
      </c>
      <c r="G81" s="11">
        <f t="shared" si="7"/>
        <v>734</v>
      </c>
      <c r="H81" s="11">
        <f t="shared" si="7"/>
        <v>235</v>
      </c>
      <c r="I81" s="11">
        <f t="shared" si="7"/>
        <v>0</v>
      </c>
      <c r="J81" s="11">
        <f t="shared" si="7"/>
        <v>0</v>
      </c>
      <c r="K81" s="11">
        <f t="shared" si="7"/>
        <v>0</v>
      </c>
      <c r="L81" s="11">
        <f t="shared" si="7"/>
        <v>0</v>
      </c>
      <c r="M81" s="11">
        <f aca="true" t="shared" si="8" ref="M81:U81">SUM(M60:M80)</f>
        <v>0</v>
      </c>
      <c r="N81" s="11">
        <f t="shared" si="8"/>
        <v>0</v>
      </c>
      <c r="O81" s="11">
        <f t="shared" si="8"/>
        <v>0</v>
      </c>
      <c r="P81" s="11">
        <f t="shared" si="8"/>
        <v>14</v>
      </c>
      <c r="Q81" s="11">
        <f t="shared" si="8"/>
        <v>15</v>
      </c>
      <c r="R81" s="11">
        <f t="shared" si="8"/>
        <v>21</v>
      </c>
      <c r="S81" s="11">
        <f t="shared" si="8"/>
        <v>14.5</v>
      </c>
      <c r="T81" s="11">
        <f t="shared" si="8"/>
        <v>0</v>
      </c>
      <c r="U81" s="11">
        <f t="shared" si="8"/>
        <v>0</v>
      </c>
      <c r="V81" s="56"/>
    </row>
    <row r="82" spans="1:22" ht="14.25" customHeight="1">
      <c r="A82" s="67"/>
      <c r="B82" s="66" t="s">
        <v>128</v>
      </c>
      <c r="C82" s="26" t="s">
        <v>134</v>
      </c>
      <c r="D82" s="23" t="s">
        <v>160</v>
      </c>
      <c r="E82" s="11">
        <v>1</v>
      </c>
      <c r="F82" s="11">
        <v>15</v>
      </c>
      <c r="G82" s="11">
        <v>12</v>
      </c>
      <c r="H82" s="11">
        <v>3</v>
      </c>
      <c r="I82" s="11"/>
      <c r="J82" s="11"/>
      <c r="K82" s="11" t="s">
        <v>99</v>
      </c>
      <c r="L82" s="11"/>
      <c r="M82" s="11"/>
      <c r="N82" s="11"/>
      <c r="O82" s="11"/>
      <c r="P82" s="11"/>
      <c r="Q82" s="11"/>
      <c r="R82" s="11"/>
      <c r="S82" s="11">
        <v>1</v>
      </c>
      <c r="T82" s="11"/>
      <c r="U82" s="11"/>
      <c r="V82" s="66" t="s">
        <v>161</v>
      </c>
    </row>
    <row r="83" spans="1:22" ht="14.25">
      <c r="A83" s="67"/>
      <c r="B83" s="67"/>
      <c r="C83" s="26" t="s">
        <v>134</v>
      </c>
      <c r="D83" s="23" t="s">
        <v>162</v>
      </c>
      <c r="E83" s="11">
        <v>1</v>
      </c>
      <c r="F83" s="11">
        <v>15</v>
      </c>
      <c r="G83" s="11">
        <v>12</v>
      </c>
      <c r="H83" s="11">
        <v>3</v>
      </c>
      <c r="I83" s="11"/>
      <c r="J83" s="11"/>
      <c r="K83" s="11" t="s">
        <v>99</v>
      </c>
      <c r="L83" s="11"/>
      <c r="M83" s="11"/>
      <c r="N83" s="11"/>
      <c r="O83" s="11"/>
      <c r="P83" s="11"/>
      <c r="Q83" s="11"/>
      <c r="R83" s="11">
        <v>1</v>
      </c>
      <c r="S83" s="11"/>
      <c r="T83" s="11"/>
      <c r="U83" s="11"/>
      <c r="V83" s="67"/>
    </row>
    <row r="84" spans="1:22" ht="14.25">
      <c r="A84" s="67"/>
      <c r="B84" s="67"/>
      <c r="C84" s="26" t="s">
        <v>134</v>
      </c>
      <c r="D84" s="20" t="s">
        <v>163</v>
      </c>
      <c r="E84" s="11">
        <v>1</v>
      </c>
      <c r="F84" s="11">
        <v>15</v>
      </c>
      <c r="G84" s="11">
        <v>12</v>
      </c>
      <c r="H84" s="11">
        <v>3</v>
      </c>
      <c r="I84" s="11"/>
      <c r="J84" s="11"/>
      <c r="K84" s="11" t="s">
        <v>99</v>
      </c>
      <c r="L84" s="11"/>
      <c r="M84" s="11"/>
      <c r="N84" s="11"/>
      <c r="O84" s="11"/>
      <c r="P84" s="11"/>
      <c r="Q84" s="11"/>
      <c r="R84" s="11">
        <v>1</v>
      </c>
      <c r="S84" s="11"/>
      <c r="T84" s="11"/>
      <c r="U84" s="11"/>
      <c r="V84" s="67"/>
    </row>
    <row r="85" spans="1:22" ht="14.25">
      <c r="A85" s="67"/>
      <c r="B85" s="67"/>
      <c r="C85" s="26" t="s">
        <v>134</v>
      </c>
      <c r="D85" s="23" t="s">
        <v>164</v>
      </c>
      <c r="E85" s="11">
        <v>3</v>
      </c>
      <c r="F85" s="46">
        <v>45</v>
      </c>
      <c r="G85" s="46">
        <v>45</v>
      </c>
      <c r="H85" s="46">
        <v>0</v>
      </c>
      <c r="I85" s="46"/>
      <c r="J85" s="46"/>
      <c r="K85" s="46" t="s">
        <v>99</v>
      </c>
      <c r="L85" s="46"/>
      <c r="M85" s="46"/>
      <c r="N85" s="46"/>
      <c r="O85" s="46"/>
      <c r="P85" s="46"/>
      <c r="Q85" s="46">
        <v>3</v>
      </c>
      <c r="R85" s="46"/>
      <c r="S85" s="46"/>
      <c r="T85" s="11"/>
      <c r="U85" s="11"/>
      <c r="V85" s="67"/>
    </row>
    <row r="86" spans="1:22" ht="14.25">
      <c r="A86" s="67"/>
      <c r="B86" s="67"/>
      <c r="C86" s="26" t="s">
        <v>165</v>
      </c>
      <c r="D86" s="23" t="s">
        <v>166</v>
      </c>
      <c r="E86" s="11">
        <v>3</v>
      </c>
      <c r="F86" s="46">
        <v>45</v>
      </c>
      <c r="G86" s="46">
        <v>45</v>
      </c>
      <c r="H86" s="46">
        <v>0</v>
      </c>
      <c r="I86" s="46"/>
      <c r="J86" s="46"/>
      <c r="K86" s="46" t="s">
        <v>99</v>
      </c>
      <c r="L86" s="46"/>
      <c r="M86" s="46"/>
      <c r="N86" s="46"/>
      <c r="O86" s="46"/>
      <c r="P86" s="46"/>
      <c r="Q86" s="46">
        <v>3</v>
      </c>
      <c r="R86" s="46"/>
      <c r="S86" s="46"/>
      <c r="T86" s="11"/>
      <c r="U86" s="11"/>
      <c r="V86" s="67"/>
    </row>
    <row r="87" spans="1:22" ht="14.25">
      <c r="A87" s="67"/>
      <c r="B87" s="67"/>
      <c r="C87" s="26" t="s">
        <v>167</v>
      </c>
      <c r="D87" s="47" t="s">
        <v>168</v>
      </c>
      <c r="E87" s="11">
        <v>2</v>
      </c>
      <c r="F87" s="46">
        <v>30</v>
      </c>
      <c r="G87" s="46">
        <v>30</v>
      </c>
      <c r="H87" s="46">
        <v>0</v>
      </c>
      <c r="I87" s="46"/>
      <c r="J87" s="46"/>
      <c r="K87" s="46" t="s">
        <v>99</v>
      </c>
      <c r="L87" s="46"/>
      <c r="M87" s="46"/>
      <c r="N87" s="46"/>
      <c r="O87" s="46"/>
      <c r="P87" s="46">
        <v>2</v>
      </c>
      <c r="Q87" s="46"/>
      <c r="R87" s="46"/>
      <c r="S87" s="46"/>
      <c r="T87" s="11"/>
      <c r="U87" s="11"/>
      <c r="V87" s="67"/>
    </row>
    <row r="88" spans="1:22" ht="14.25">
      <c r="A88" s="66"/>
      <c r="B88" s="67"/>
      <c r="C88" s="26" t="s">
        <v>71</v>
      </c>
      <c r="D88" s="23" t="s">
        <v>169</v>
      </c>
      <c r="E88" s="11">
        <v>2</v>
      </c>
      <c r="F88" s="11">
        <v>30</v>
      </c>
      <c r="G88" s="11">
        <v>30</v>
      </c>
      <c r="H88" s="11">
        <v>0</v>
      </c>
      <c r="I88" s="11"/>
      <c r="J88" s="11"/>
      <c r="K88" s="11" t="s">
        <v>99</v>
      </c>
      <c r="L88" s="11"/>
      <c r="M88" s="11"/>
      <c r="N88" s="11"/>
      <c r="O88" s="11"/>
      <c r="P88" s="11"/>
      <c r="Q88" s="11"/>
      <c r="R88" s="11">
        <v>2</v>
      </c>
      <c r="S88" s="11"/>
      <c r="T88" s="11"/>
      <c r="U88" s="11"/>
      <c r="V88" s="67"/>
    </row>
    <row r="89" spans="1:22" ht="14.25">
      <c r="A89" s="67"/>
      <c r="B89" s="67"/>
      <c r="C89" s="26" t="s">
        <v>134</v>
      </c>
      <c r="D89" s="23" t="s">
        <v>170</v>
      </c>
      <c r="E89" s="11">
        <v>1</v>
      </c>
      <c r="F89" s="11">
        <v>15</v>
      </c>
      <c r="G89" s="11">
        <v>15</v>
      </c>
      <c r="H89" s="11">
        <v>0</v>
      </c>
      <c r="I89" s="11"/>
      <c r="J89" s="11"/>
      <c r="K89" s="11" t="s">
        <v>99</v>
      </c>
      <c r="L89" s="11"/>
      <c r="M89" s="11"/>
      <c r="N89" s="11"/>
      <c r="O89" s="11"/>
      <c r="P89" s="11"/>
      <c r="Q89" s="11"/>
      <c r="R89" s="11"/>
      <c r="S89" s="11">
        <v>1</v>
      </c>
      <c r="T89" s="11"/>
      <c r="U89" s="11"/>
      <c r="V89" s="67"/>
    </row>
    <row r="90" spans="1:22" ht="14.25" customHeight="1">
      <c r="A90" s="67"/>
      <c r="B90" s="67"/>
      <c r="C90" s="26" t="s">
        <v>134</v>
      </c>
      <c r="D90" s="26" t="s">
        <v>171</v>
      </c>
      <c r="E90" s="11">
        <v>2</v>
      </c>
      <c r="F90" s="11">
        <v>30</v>
      </c>
      <c r="G90" s="11">
        <v>30</v>
      </c>
      <c r="H90" s="11">
        <v>0</v>
      </c>
      <c r="I90" s="11"/>
      <c r="J90" s="11"/>
      <c r="K90" s="11" t="s">
        <v>99</v>
      </c>
      <c r="L90" s="11"/>
      <c r="M90" s="11"/>
      <c r="N90" s="11"/>
      <c r="O90" s="11"/>
      <c r="P90" s="11">
        <v>2</v>
      </c>
      <c r="Q90" s="11"/>
      <c r="R90" s="11"/>
      <c r="S90" s="11"/>
      <c r="T90" s="11"/>
      <c r="U90" s="11"/>
      <c r="V90" s="68"/>
    </row>
    <row r="91" spans="1:22" ht="14.25" customHeight="1">
      <c r="A91" s="67"/>
      <c r="B91" s="67"/>
      <c r="C91" s="26" t="s">
        <v>172</v>
      </c>
      <c r="D91" s="26" t="s">
        <v>173</v>
      </c>
      <c r="E91" s="11">
        <v>1</v>
      </c>
      <c r="F91" s="11">
        <v>15</v>
      </c>
      <c r="G91" s="11">
        <v>15</v>
      </c>
      <c r="H91" s="11">
        <v>0</v>
      </c>
      <c r="I91" s="11"/>
      <c r="J91" s="11"/>
      <c r="K91" s="11"/>
      <c r="L91" s="11"/>
      <c r="M91" s="11"/>
      <c r="N91" s="11"/>
      <c r="O91" s="11"/>
      <c r="P91" s="11"/>
      <c r="Q91" s="11"/>
      <c r="R91" s="11">
        <v>1</v>
      </c>
      <c r="S91" s="11"/>
      <c r="T91" s="11"/>
      <c r="U91" s="11"/>
      <c r="V91" s="74" t="s">
        <v>174</v>
      </c>
    </row>
    <row r="92" spans="1:22" ht="14.25" customHeight="1">
      <c r="A92" s="67"/>
      <c r="B92" s="67"/>
      <c r="C92" s="26" t="s">
        <v>172</v>
      </c>
      <c r="D92" s="26" t="s">
        <v>175</v>
      </c>
      <c r="E92" s="11">
        <v>1</v>
      </c>
      <c r="F92" s="11">
        <v>15</v>
      </c>
      <c r="G92" s="11">
        <v>15</v>
      </c>
      <c r="H92" s="11">
        <v>0</v>
      </c>
      <c r="I92" s="11"/>
      <c r="J92" s="11"/>
      <c r="K92" s="11"/>
      <c r="L92" s="11"/>
      <c r="M92" s="11"/>
      <c r="N92" s="11"/>
      <c r="O92" s="11"/>
      <c r="P92" s="11"/>
      <c r="Q92" s="11">
        <v>1</v>
      </c>
      <c r="R92" s="11"/>
      <c r="S92" s="11"/>
      <c r="T92" s="11"/>
      <c r="U92" s="11"/>
      <c r="V92" s="75"/>
    </row>
    <row r="93" spans="1:22" ht="14.25" customHeight="1">
      <c r="A93" s="67"/>
      <c r="B93" s="67"/>
      <c r="C93" s="26" t="s">
        <v>172</v>
      </c>
      <c r="D93" s="26" t="s">
        <v>176</v>
      </c>
      <c r="E93" s="11">
        <v>1</v>
      </c>
      <c r="F93" s="11">
        <v>15</v>
      </c>
      <c r="G93" s="11">
        <v>15</v>
      </c>
      <c r="H93" s="11">
        <v>0</v>
      </c>
      <c r="I93" s="11"/>
      <c r="J93" s="11"/>
      <c r="K93" s="11"/>
      <c r="L93" s="11"/>
      <c r="M93" s="11"/>
      <c r="N93" s="11"/>
      <c r="O93" s="11"/>
      <c r="P93" s="11"/>
      <c r="Q93" s="11">
        <v>1</v>
      </c>
      <c r="R93" s="11"/>
      <c r="S93" s="11"/>
      <c r="T93" s="11"/>
      <c r="U93" s="11"/>
      <c r="V93" s="76"/>
    </row>
    <row r="94" spans="1:22" ht="14.25" customHeight="1">
      <c r="A94" s="67"/>
      <c r="B94" s="67"/>
      <c r="C94" s="57" t="s">
        <v>117</v>
      </c>
      <c r="D94" s="58"/>
      <c r="E94" s="11">
        <v>11</v>
      </c>
      <c r="F94" s="11">
        <v>165</v>
      </c>
      <c r="G94" s="11">
        <v>126</v>
      </c>
      <c r="H94" s="11">
        <v>9</v>
      </c>
      <c r="I94" s="11"/>
      <c r="J94" s="11"/>
      <c r="K94" s="11" t="s">
        <v>99</v>
      </c>
      <c r="L94" s="11"/>
      <c r="M94" s="11"/>
      <c r="N94" s="11"/>
      <c r="O94" s="11"/>
      <c r="P94" s="11">
        <v>2</v>
      </c>
      <c r="Q94" s="11">
        <v>3</v>
      </c>
      <c r="R94" s="11">
        <v>3</v>
      </c>
      <c r="S94" s="11">
        <v>1</v>
      </c>
      <c r="T94" s="11"/>
      <c r="U94" s="11"/>
      <c r="V94" s="11"/>
    </row>
    <row r="95" spans="1:22" ht="15.75">
      <c r="A95" s="67"/>
      <c r="B95" s="67"/>
      <c r="C95" s="59" t="s">
        <v>177</v>
      </c>
      <c r="D95" s="60"/>
      <c r="E95" s="24">
        <f aca="true" t="shared" si="9" ref="E95:J95">SUM(E81+E94)</f>
        <v>75.5</v>
      </c>
      <c r="F95" s="24">
        <f t="shared" si="9"/>
        <v>1134</v>
      </c>
      <c r="G95" s="24">
        <f t="shared" si="9"/>
        <v>860</v>
      </c>
      <c r="H95" s="24">
        <f t="shared" si="9"/>
        <v>244</v>
      </c>
      <c r="I95" s="24">
        <f t="shared" si="9"/>
        <v>0</v>
      </c>
      <c r="J95" s="24">
        <f t="shared" si="9"/>
        <v>0</v>
      </c>
      <c r="K95" s="24"/>
      <c r="L95" s="24">
        <f aca="true" t="shared" si="10" ref="L95:U95">SUM(L81+L94)</f>
        <v>0</v>
      </c>
      <c r="M95" s="24">
        <f t="shared" si="10"/>
        <v>0</v>
      </c>
      <c r="N95" s="24">
        <f t="shared" si="10"/>
        <v>0</v>
      </c>
      <c r="O95" s="24">
        <f t="shared" si="10"/>
        <v>0</v>
      </c>
      <c r="P95" s="24">
        <f t="shared" si="10"/>
        <v>16</v>
      </c>
      <c r="Q95" s="24">
        <f t="shared" si="10"/>
        <v>18</v>
      </c>
      <c r="R95" s="24">
        <f t="shared" si="10"/>
        <v>24</v>
      </c>
      <c r="S95" s="24">
        <f t="shared" si="10"/>
        <v>15.5</v>
      </c>
      <c r="T95" s="24">
        <f t="shared" si="10"/>
        <v>0</v>
      </c>
      <c r="U95" s="24">
        <f t="shared" si="10"/>
        <v>0</v>
      </c>
      <c r="V95" s="24"/>
    </row>
    <row r="96" spans="1:22" ht="14.25">
      <c r="A96" s="61" t="s">
        <v>178</v>
      </c>
      <c r="B96" s="62"/>
      <c r="C96" s="62"/>
      <c r="D96" s="63"/>
      <c r="E96" s="24">
        <f aca="true" t="shared" si="11" ref="E96:L96">SUM(E31+E59+E95)</f>
        <v>205.5</v>
      </c>
      <c r="F96" s="24">
        <f t="shared" si="11"/>
        <v>3153</v>
      </c>
      <c r="G96" s="24">
        <f t="shared" si="11"/>
        <v>2307</v>
      </c>
      <c r="H96" s="24">
        <f t="shared" si="11"/>
        <v>565</v>
      </c>
      <c r="I96" s="24">
        <f t="shared" si="11"/>
        <v>53</v>
      </c>
      <c r="J96" s="24">
        <f t="shared" si="11"/>
        <v>212</v>
      </c>
      <c r="K96" s="24">
        <f t="shared" si="11"/>
        <v>0</v>
      </c>
      <c r="L96" s="24">
        <f t="shared" si="11"/>
        <v>28</v>
      </c>
      <c r="M96" s="24">
        <f aca="true" t="shared" si="12" ref="M96:U96">SUM(M31+M59+M95)</f>
        <v>32</v>
      </c>
      <c r="N96" s="24">
        <f t="shared" si="12"/>
        <v>26</v>
      </c>
      <c r="O96" s="24">
        <f t="shared" si="12"/>
        <v>26</v>
      </c>
      <c r="P96" s="24">
        <f t="shared" si="12"/>
        <v>24</v>
      </c>
      <c r="Q96" s="24">
        <f t="shared" si="12"/>
        <v>26</v>
      </c>
      <c r="R96" s="24">
        <f t="shared" si="12"/>
        <v>25</v>
      </c>
      <c r="S96" s="24">
        <f t="shared" si="12"/>
        <v>17.5</v>
      </c>
      <c r="T96" s="24">
        <f t="shared" si="12"/>
        <v>0</v>
      </c>
      <c r="U96" s="24">
        <f t="shared" si="12"/>
        <v>0</v>
      </c>
      <c r="V96" s="24"/>
    </row>
  </sheetData>
  <sheetProtection/>
  <mergeCells count="95">
    <mergeCell ref="A88:A95"/>
    <mergeCell ref="C30:D30"/>
    <mergeCell ref="B19:B30"/>
    <mergeCell ref="C52:D52"/>
    <mergeCell ref="A5:A30"/>
    <mergeCell ref="A1:V1"/>
    <mergeCell ref="A2:A4"/>
    <mergeCell ref="B2:B4"/>
    <mergeCell ref="B5:B18"/>
    <mergeCell ref="K2:K4"/>
    <mergeCell ref="G3:G4"/>
    <mergeCell ref="H3:H4"/>
    <mergeCell ref="C2:C4"/>
    <mergeCell ref="D2:D4"/>
    <mergeCell ref="C18:D18"/>
    <mergeCell ref="P3:Q3"/>
    <mergeCell ref="I3:I4"/>
    <mergeCell ref="L2:U2"/>
    <mergeCell ref="L3:M3"/>
    <mergeCell ref="N3:O3"/>
    <mergeCell ref="R3:S3"/>
    <mergeCell ref="T3:U3"/>
    <mergeCell ref="G2:J2"/>
    <mergeCell ref="J3:J4"/>
    <mergeCell ref="V19:V24"/>
    <mergeCell ref="V28:V29"/>
    <mergeCell ref="V53:V57"/>
    <mergeCell ref="V25:V26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E25:E26"/>
    <mergeCell ref="F25:F26"/>
    <mergeCell ref="G25:G26"/>
    <mergeCell ref="H25:H26"/>
    <mergeCell ref="I25:I26"/>
    <mergeCell ref="J25:J26"/>
    <mergeCell ref="K25:K26"/>
    <mergeCell ref="L25:L26"/>
    <mergeCell ref="U25:U26"/>
    <mergeCell ref="A59:D59"/>
    <mergeCell ref="Q25:Q26"/>
    <mergeCell ref="R25:R26"/>
    <mergeCell ref="S25:S26"/>
    <mergeCell ref="T25:T26"/>
    <mergeCell ref="M25:M26"/>
    <mergeCell ref="N25:N26"/>
    <mergeCell ref="O25:O26"/>
    <mergeCell ref="P25:P26"/>
    <mergeCell ref="V60:V81"/>
    <mergeCell ref="C81:D81"/>
    <mergeCell ref="V82:V90"/>
    <mergeCell ref="C94:D94"/>
    <mergeCell ref="V91:V93"/>
    <mergeCell ref="A96:D96"/>
    <mergeCell ref="C31:D31"/>
    <mergeCell ref="B60:B81"/>
    <mergeCell ref="B32:B52"/>
    <mergeCell ref="B53:B58"/>
    <mergeCell ref="A32:A58"/>
    <mergeCell ref="C58:D58"/>
    <mergeCell ref="C95:D95"/>
    <mergeCell ref="B82:B95"/>
    <mergeCell ref="A60:A87"/>
  </mergeCells>
  <printOptions/>
  <pageMargins left="0.6692913385826772" right="0.6692913385826772" top="0.984251968503937" bottom="0.984251968503937" header="0.6299212598425197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6">
      <selection activeCell="A18" sqref="A18:D18"/>
    </sheetView>
  </sheetViews>
  <sheetFormatPr defaultColWidth="9.00390625" defaultRowHeight="14.25"/>
  <cols>
    <col min="1" max="1" width="2.625" style="0" customWidth="1"/>
    <col min="2" max="2" width="2.25390625" style="0" customWidth="1"/>
    <col min="3" max="3" width="8.625" style="0" customWidth="1"/>
    <col min="4" max="4" width="20.875" style="0" customWidth="1"/>
    <col min="5" max="8" width="2.125" style="0" customWidth="1"/>
    <col min="9" max="10" width="3.125" style="0" customWidth="1"/>
    <col min="11" max="20" width="2.875" style="0" customWidth="1"/>
    <col min="21" max="21" width="2.375" style="0" customWidth="1"/>
    <col min="22" max="22" width="1.875" style="3" customWidth="1"/>
    <col min="23" max="23" width="9.00390625" style="0" hidden="1" customWidth="1"/>
  </cols>
  <sheetData>
    <row r="1" spans="1:22" ht="14.25">
      <c r="A1" s="117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4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14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8" customHeight="1">
      <c r="A4" s="120" t="s">
        <v>10</v>
      </c>
      <c r="B4" s="120"/>
      <c r="C4" s="120" t="s">
        <v>2</v>
      </c>
      <c r="D4" s="120" t="s">
        <v>3</v>
      </c>
      <c r="E4" s="120" t="s">
        <v>11</v>
      </c>
      <c r="F4" s="120"/>
      <c r="G4" s="120" t="s">
        <v>12</v>
      </c>
      <c r="H4" s="120"/>
      <c r="I4" s="120" t="s">
        <v>13</v>
      </c>
      <c r="J4" s="120"/>
      <c r="K4" s="120" t="s">
        <v>14</v>
      </c>
      <c r="L4" s="120"/>
      <c r="M4" s="120"/>
      <c r="N4" s="120"/>
      <c r="O4" s="120"/>
      <c r="P4" s="120"/>
      <c r="Q4" s="120"/>
      <c r="R4" s="120"/>
      <c r="S4" s="120"/>
      <c r="T4" s="120"/>
      <c r="U4" s="121" t="s">
        <v>0</v>
      </c>
      <c r="V4" s="122"/>
    </row>
    <row r="5" spans="1:22" ht="18" customHeight="1">
      <c r="A5" s="120"/>
      <c r="B5" s="120"/>
      <c r="C5" s="120"/>
      <c r="D5" s="120"/>
      <c r="E5" s="120"/>
      <c r="F5" s="120"/>
      <c r="G5" s="120"/>
      <c r="H5" s="120"/>
      <c r="I5" s="131" t="s">
        <v>15</v>
      </c>
      <c r="J5" s="131" t="s">
        <v>16</v>
      </c>
      <c r="K5" s="120" t="s">
        <v>4</v>
      </c>
      <c r="L5" s="120"/>
      <c r="M5" s="120" t="s">
        <v>5</v>
      </c>
      <c r="N5" s="120"/>
      <c r="O5" s="120" t="s">
        <v>6</v>
      </c>
      <c r="P5" s="120"/>
      <c r="Q5" s="127" t="s">
        <v>7</v>
      </c>
      <c r="R5" s="128"/>
      <c r="S5" s="128" t="s">
        <v>8</v>
      </c>
      <c r="T5" s="129"/>
      <c r="U5" s="123"/>
      <c r="V5" s="124"/>
    </row>
    <row r="6" spans="1:22" ht="18" customHeight="1">
      <c r="A6" s="120"/>
      <c r="B6" s="120"/>
      <c r="C6" s="120"/>
      <c r="D6" s="120"/>
      <c r="E6" s="120"/>
      <c r="F6" s="120"/>
      <c r="G6" s="120"/>
      <c r="H6" s="120"/>
      <c r="I6" s="132"/>
      <c r="J6" s="132"/>
      <c r="K6" s="5">
        <v>1</v>
      </c>
      <c r="L6" s="5">
        <v>2</v>
      </c>
      <c r="M6" s="5">
        <v>3</v>
      </c>
      <c r="N6" s="5">
        <v>4</v>
      </c>
      <c r="O6" s="5">
        <v>5</v>
      </c>
      <c r="P6" s="5">
        <v>6</v>
      </c>
      <c r="Q6" s="5">
        <v>7</v>
      </c>
      <c r="R6" s="5">
        <v>8</v>
      </c>
      <c r="S6" s="5">
        <v>9</v>
      </c>
      <c r="T6" s="5">
        <v>10</v>
      </c>
      <c r="U6" s="125"/>
      <c r="V6" s="126"/>
    </row>
    <row r="7" spans="1:22" ht="24.75" customHeight="1">
      <c r="A7" s="107" t="s">
        <v>17</v>
      </c>
      <c r="B7" s="108"/>
      <c r="C7" s="26"/>
      <c r="D7" s="23" t="s">
        <v>73</v>
      </c>
      <c r="E7" s="115">
        <v>2</v>
      </c>
      <c r="F7" s="116"/>
      <c r="G7" s="115">
        <v>3</v>
      </c>
      <c r="H7" s="116"/>
      <c r="I7" s="4" t="s">
        <v>18</v>
      </c>
      <c r="J7" s="4"/>
      <c r="K7" s="4">
        <v>3</v>
      </c>
      <c r="L7" s="4"/>
      <c r="M7" s="4"/>
      <c r="N7" s="4"/>
      <c r="O7" s="4"/>
      <c r="P7" s="4"/>
      <c r="Q7" s="4"/>
      <c r="R7" s="4"/>
      <c r="S7" s="4"/>
      <c r="T7" s="4"/>
      <c r="U7" s="115"/>
      <c r="V7" s="116"/>
    </row>
    <row r="8" spans="1:22" ht="24.75" customHeight="1">
      <c r="A8" s="109"/>
      <c r="B8" s="110"/>
      <c r="C8" s="16" t="s">
        <v>71</v>
      </c>
      <c r="D8" s="23" t="s">
        <v>27</v>
      </c>
      <c r="E8" s="115">
        <v>3</v>
      </c>
      <c r="F8" s="116"/>
      <c r="G8" s="115">
        <v>3</v>
      </c>
      <c r="H8" s="116"/>
      <c r="I8" s="4" t="s">
        <v>28</v>
      </c>
      <c r="J8" s="4"/>
      <c r="K8" s="4"/>
      <c r="L8" s="4"/>
      <c r="M8" s="4"/>
      <c r="N8" s="4"/>
      <c r="O8" s="4"/>
      <c r="P8" s="4"/>
      <c r="Q8" s="4">
        <v>3</v>
      </c>
      <c r="R8" s="4"/>
      <c r="S8" s="4"/>
      <c r="T8" s="4"/>
      <c r="U8" s="115"/>
      <c r="V8" s="116"/>
    </row>
    <row r="9" spans="1:22" ht="24.75" customHeight="1">
      <c r="A9" s="109"/>
      <c r="B9" s="110"/>
      <c r="C9" s="16" t="s">
        <v>71</v>
      </c>
      <c r="D9" s="48" t="s">
        <v>74</v>
      </c>
      <c r="E9" s="115">
        <v>8</v>
      </c>
      <c r="F9" s="116"/>
      <c r="G9" s="115">
        <v>8</v>
      </c>
      <c r="H9" s="116"/>
      <c r="I9" s="4" t="s">
        <v>28</v>
      </c>
      <c r="J9" s="4"/>
      <c r="K9" s="4"/>
      <c r="L9" s="4"/>
      <c r="M9" s="4"/>
      <c r="N9" s="4"/>
      <c r="O9" s="4"/>
      <c r="P9" s="4"/>
      <c r="Q9" s="4"/>
      <c r="R9" s="4"/>
      <c r="S9" s="4">
        <v>8</v>
      </c>
      <c r="T9" s="4"/>
      <c r="U9" s="115"/>
      <c r="V9" s="116"/>
    </row>
    <row r="10" spans="1:22" ht="24.75" customHeight="1">
      <c r="A10" s="109"/>
      <c r="B10" s="110"/>
      <c r="C10" s="16" t="s">
        <v>71</v>
      </c>
      <c r="D10" s="37" t="s">
        <v>75</v>
      </c>
      <c r="E10" s="115">
        <v>8</v>
      </c>
      <c r="F10" s="116"/>
      <c r="G10" s="115">
        <v>8</v>
      </c>
      <c r="H10" s="116"/>
      <c r="I10" s="4" t="s">
        <v>28</v>
      </c>
      <c r="J10" s="4"/>
      <c r="K10" s="4"/>
      <c r="L10" s="4"/>
      <c r="M10" s="4"/>
      <c r="N10" s="4"/>
      <c r="O10" s="4"/>
      <c r="P10" s="4"/>
      <c r="Q10" s="4"/>
      <c r="R10" s="4"/>
      <c r="S10" s="4">
        <v>8</v>
      </c>
      <c r="T10" s="4"/>
      <c r="U10" s="115"/>
      <c r="V10" s="116"/>
    </row>
    <row r="11" spans="1:22" ht="24.75" customHeight="1">
      <c r="A11" s="109"/>
      <c r="B11" s="110"/>
      <c r="C11" s="16" t="s">
        <v>71</v>
      </c>
      <c r="D11" s="37" t="s">
        <v>76</v>
      </c>
      <c r="E11" s="115">
        <v>2</v>
      </c>
      <c r="F11" s="116"/>
      <c r="G11" s="115">
        <v>2</v>
      </c>
      <c r="H11" s="116"/>
      <c r="I11" s="4" t="s">
        <v>28</v>
      </c>
      <c r="J11" s="4"/>
      <c r="K11" s="4"/>
      <c r="L11" s="4"/>
      <c r="M11" s="4"/>
      <c r="N11" s="4"/>
      <c r="O11" s="4"/>
      <c r="P11" s="4"/>
      <c r="Q11" s="4"/>
      <c r="R11" s="4"/>
      <c r="S11" s="4">
        <v>2</v>
      </c>
      <c r="T11" s="4"/>
      <c r="U11" s="115"/>
      <c r="V11" s="116"/>
    </row>
    <row r="12" spans="1:22" ht="24.75" customHeight="1">
      <c r="A12" s="111"/>
      <c r="B12" s="112"/>
      <c r="C12" s="16" t="s">
        <v>71</v>
      </c>
      <c r="D12" s="37" t="s">
        <v>77</v>
      </c>
      <c r="E12" s="115">
        <v>2</v>
      </c>
      <c r="F12" s="116"/>
      <c r="G12" s="115">
        <v>2</v>
      </c>
      <c r="H12" s="116"/>
      <c r="I12" s="4" t="s">
        <v>28</v>
      </c>
      <c r="J12" s="4"/>
      <c r="K12" s="4"/>
      <c r="L12" s="4"/>
      <c r="M12" s="4"/>
      <c r="N12" s="4"/>
      <c r="O12" s="4"/>
      <c r="P12" s="4"/>
      <c r="Q12" s="4"/>
      <c r="R12" s="4"/>
      <c r="S12" s="4">
        <v>2</v>
      </c>
      <c r="T12" s="4"/>
      <c r="U12" s="115"/>
      <c r="V12" s="116"/>
    </row>
    <row r="13" spans="1:22" ht="24.75" customHeight="1">
      <c r="A13" s="111"/>
      <c r="B13" s="112"/>
      <c r="C13" s="16" t="s">
        <v>71</v>
      </c>
      <c r="D13" s="49" t="s">
        <v>78</v>
      </c>
      <c r="E13" s="115">
        <v>10</v>
      </c>
      <c r="F13" s="116"/>
      <c r="G13" s="115">
        <v>10</v>
      </c>
      <c r="H13" s="116"/>
      <c r="I13" s="4" t="s">
        <v>28</v>
      </c>
      <c r="J13" s="4"/>
      <c r="K13" s="4"/>
      <c r="L13" s="4"/>
      <c r="M13" s="4"/>
      <c r="N13" s="4"/>
      <c r="O13" s="4"/>
      <c r="P13" s="4"/>
      <c r="Q13" s="4"/>
      <c r="R13" s="4"/>
      <c r="S13" s="4">
        <v>5</v>
      </c>
      <c r="T13" s="4">
        <v>5</v>
      </c>
      <c r="U13" s="115"/>
      <c r="V13" s="116"/>
    </row>
    <row r="14" spans="1:22" ht="24.75" customHeight="1">
      <c r="A14" s="111"/>
      <c r="B14" s="112"/>
      <c r="C14" s="16" t="s">
        <v>71</v>
      </c>
      <c r="D14" s="49" t="s">
        <v>79</v>
      </c>
      <c r="E14" s="115">
        <v>10</v>
      </c>
      <c r="F14" s="116"/>
      <c r="G14" s="115">
        <v>10</v>
      </c>
      <c r="H14" s="116"/>
      <c r="I14" s="4" t="s">
        <v>28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10</v>
      </c>
      <c r="U14" s="115"/>
      <c r="V14" s="116"/>
    </row>
    <row r="15" spans="1:22" ht="24.75" customHeight="1">
      <c r="A15" s="111"/>
      <c r="B15" s="112"/>
      <c r="C15" s="16" t="s">
        <v>71</v>
      </c>
      <c r="D15" s="49" t="s">
        <v>80</v>
      </c>
      <c r="E15" s="115">
        <v>4</v>
      </c>
      <c r="F15" s="116"/>
      <c r="G15" s="115">
        <v>4</v>
      </c>
      <c r="H15" s="116"/>
      <c r="I15" s="4" t="s">
        <v>28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4</v>
      </c>
      <c r="U15" s="115"/>
      <c r="V15" s="116"/>
    </row>
    <row r="16" spans="1:22" ht="24.75" customHeight="1">
      <c r="A16" s="111"/>
      <c r="B16" s="112"/>
      <c r="C16" s="16" t="s">
        <v>71</v>
      </c>
      <c r="D16" s="37" t="s">
        <v>81</v>
      </c>
      <c r="E16" s="115">
        <v>4</v>
      </c>
      <c r="F16" s="116"/>
      <c r="G16" s="115">
        <v>4</v>
      </c>
      <c r="H16" s="116"/>
      <c r="I16" s="4" t="s">
        <v>28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4</v>
      </c>
      <c r="U16" s="115"/>
      <c r="V16" s="116"/>
    </row>
    <row r="17" spans="1:22" ht="24.75" customHeight="1">
      <c r="A17" s="113"/>
      <c r="B17" s="114"/>
      <c r="C17" s="16" t="s">
        <v>71</v>
      </c>
      <c r="D17" s="37" t="s">
        <v>82</v>
      </c>
      <c r="E17" s="115">
        <v>4</v>
      </c>
      <c r="F17" s="116"/>
      <c r="G17" s="115">
        <v>4</v>
      </c>
      <c r="H17" s="116"/>
      <c r="I17" s="4" t="s">
        <v>28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3</v>
      </c>
      <c r="U17" s="115"/>
      <c r="V17" s="116"/>
    </row>
    <row r="18" spans="1:22" ht="24.75" customHeight="1">
      <c r="A18" s="130" t="s">
        <v>19</v>
      </c>
      <c r="B18" s="130"/>
      <c r="C18" s="130"/>
      <c r="D18" s="130"/>
      <c r="E18" s="115"/>
      <c r="F18" s="116"/>
      <c r="G18" s="115"/>
      <c r="H18" s="11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15"/>
      <c r="V18" s="116"/>
    </row>
    <row r="19" spans="1:22" ht="24.75" customHeight="1">
      <c r="A19" s="130" t="s">
        <v>9</v>
      </c>
      <c r="B19" s="130"/>
      <c r="C19" s="130"/>
      <c r="D19" s="130"/>
      <c r="E19" s="115">
        <v>56</v>
      </c>
      <c r="F19" s="116"/>
      <c r="G19" s="115">
        <v>57</v>
      </c>
      <c r="H19" s="116"/>
      <c r="I19" s="4"/>
      <c r="J19" s="4"/>
      <c r="K19" s="115">
        <v>3</v>
      </c>
      <c r="L19" s="142"/>
      <c r="M19" s="115">
        <f>0+SUM(M7:N18)</f>
        <v>0</v>
      </c>
      <c r="N19" s="142"/>
      <c r="O19" s="115">
        <f>0+SUM(O7:P18)</f>
        <v>0</v>
      </c>
      <c r="P19" s="142"/>
      <c r="Q19" s="115">
        <f>0+SUM(Q7:T18)</f>
        <v>54</v>
      </c>
      <c r="R19" s="142"/>
      <c r="S19" s="142"/>
      <c r="T19" s="142"/>
      <c r="U19" s="115"/>
      <c r="V19" s="116"/>
    </row>
    <row r="20" spans="1:22" ht="22.5" customHeight="1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3.5" customHeight="1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7.75" customHeight="1">
      <c r="A22" s="118" t="s">
        <v>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4" spans="1:22" ht="14.25" customHeight="1">
      <c r="A24" s="133" t="s">
        <v>67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5"/>
    </row>
    <row r="25" spans="1:22" ht="10.5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8"/>
    </row>
    <row r="26" spans="1:22" ht="14.25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8"/>
    </row>
    <row r="27" spans="1:22" ht="14.25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8"/>
    </row>
    <row r="28" spans="1:22" ht="14.25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</row>
    <row r="29" spans="1:22" ht="14.2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8"/>
    </row>
    <row r="30" spans="1:22" ht="14.25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8"/>
    </row>
    <row r="31" spans="1:22" ht="14.25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8"/>
    </row>
    <row r="32" spans="1:22" ht="14.25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8"/>
    </row>
    <row r="33" spans="1:22" ht="14.25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8"/>
    </row>
    <row r="34" spans="1:22" ht="14.25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8"/>
    </row>
    <row r="35" spans="1:22" ht="14.25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</row>
    <row r="36" spans="1:22" ht="14.25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</row>
  </sheetData>
  <sheetProtection/>
  <mergeCells count="64">
    <mergeCell ref="A24:V36"/>
    <mergeCell ref="A22:V22"/>
    <mergeCell ref="E18:F18"/>
    <mergeCell ref="G18:H18"/>
    <mergeCell ref="E19:F19"/>
    <mergeCell ref="G19:H19"/>
    <mergeCell ref="K19:L19"/>
    <mergeCell ref="M19:N19"/>
    <mergeCell ref="O19:P19"/>
    <mergeCell ref="Q19:T19"/>
    <mergeCell ref="E8:F8"/>
    <mergeCell ref="I4:J4"/>
    <mergeCell ref="I5:I6"/>
    <mergeCell ref="J5:J6"/>
    <mergeCell ref="G7:H7"/>
    <mergeCell ref="G8:H8"/>
    <mergeCell ref="G11:H11"/>
    <mergeCell ref="E12:F12"/>
    <mergeCell ref="G12:H12"/>
    <mergeCell ref="G13:H13"/>
    <mergeCell ref="E17:F17"/>
    <mergeCell ref="G17:H17"/>
    <mergeCell ref="E14:F14"/>
    <mergeCell ref="G14:H14"/>
    <mergeCell ref="E15:F15"/>
    <mergeCell ref="G15:H15"/>
    <mergeCell ref="E16:F16"/>
    <mergeCell ref="G16:H16"/>
    <mergeCell ref="E9:F9"/>
    <mergeCell ref="A19:D19"/>
    <mergeCell ref="G4:H6"/>
    <mergeCell ref="A4:B6"/>
    <mergeCell ref="C4:C6"/>
    <mergeCell ref="A18:D18"/>
    <mergeCell ref="D4:D6"/>
    <mergeCell ref="E10:F10"/>
    <mergeCell ref="E11:F11"/>
    <mergeCell ref="E13:F13"/>
    <mergeCell ref="A1:V3"/>
    <mergeCell ref="K5:L5"/>
    <mergeCell ref="M5:N5"/>
    <mergeCell ref="O5:P5"/>
    <mergeCell ref="E4:F6"/>
    <mergeCell ref="K4:T4"/>
    <mergeCell ref="U4:V6"/>
    <mergeCell ref="Q5:R5"/>
    <mergeCell ref="S5:T5"/>
    <mergeCell ref="U7:V7"/>
    <mergeCell ref="U8:V8"/>
    <mergeCell ref="U19:V19"/>
    <mergeCell ref="U15:V15"/>
    <mergeCell ref="U16:V16"/>
    <mergeCell ref="U13:V13"/>
    <mergeCell ref="U14:V14"/>
    <mergeCell ref="A7:B17"/>
    <mergeCell ref="U17:V17"/>
    <mergeCell ref="U18:V18"/>
    <mergeCell ref="U12:V12"/>
    <mergeCell ref="U10:V10"/>
    <mergeCell ref="U11:V11"/>
    <mergeCell ref="U9:V9"/>
    <mergeCell ref="G10:H10"/>
    <mergeCell ref="E7:F7"/>
    <mergeCell ref="G9:H9"/>
  </mergeCells>
  <printOptions/>
  <pageMargins left="0.6692913385826772" right="0.6692913385826772" top="0.984251968503937" bottom="0.984251968503937" header="0.6299212598425197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SANDY_SHOW</cp:lastModifiedBy>
  <cp:lastPrinted>2012-10-19T03:02:35Z</cp:lastPrinted>
  <dcterms:created xsi:type="dcterms:W3CDTF">2002-12-12T02:40:28Z</dcterms:created>
  <dcterms:modified xsi:type="dcterms:W3CDTF">2016-05-09T02:22:00Z</dcterms:modified>
  <cp:category/>
  <cp:version/>
  <cp:contentType/>
  <cp:contentStatus/>
</cp:coreProperties>
</file>